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НЕГИРЕВА ФЛЕШКА 23.10.24\ПИТАНИЕ 24-25\МЕНЮ\"/>
    </mc:Choice>
  </mc:AlternateContent>
  <bookViews>
    <workbookView xWindow="30" yWindow="-90" windowWidth="28710" windowHeight="69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8" i="1" l="1"/>
  <c r="B385" i="1" l="1"/>
  <c r="A385" i="1"/>
  <c r="J384" i="1"/>
  <c r="I384" i="1"/>
  <c r="H384" i="1"/>
  <c r="G384" i="1"/>
  <c r="F384" i="1"/>
  <c r="B375" i="1"/>
  <c r="A375" i="1"/>
  <c r="J374" i="1"/>
  <c r="I374" i="1"/>
  <c r="H374" i="1"/>
  <c r="G374" i="1"/>
  <c r="F374" i="1"/>
  <c r="F385" i="1" s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47" i="1"/>
  <c r="A347" i="1"/>
  <c r="J346" i="1"/>
  <c r="I346" i="1"/>
  <c r="H346" i="1"/>
  <c r="G346" i="1"/>
  <c r="F346" i="1"/>
  <c r="B337" i="1"/>
  <c r="A337" i="1"/>
  <c r="J336" i="1"/>
  <c r="I336" i="1"/>
  <c r="H336" i="1"/>
  <c r="G336" i="1"/>
  <c r="F336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09" i="1"/>
  <c r="A309" i="1"/>
  <c r="J308" i="1"/>
  <c r="I308" i="1"/>
  <c r="H308" i="1"/>
  <c r="G308" i="1"/>
  <c r="F308" i="1"/>
  <c r="B299" i="1"/>
  <c r="A299" i="1"/>
  <c r="I298" i="1"/>
  <c r="H298" i="1"/>
  <c r="G298" i="1"/>
  <c r="F298" i="1"/>
  <c r="B290" i="1"/>
  <c r="A290" i="1"/>
  <c r="J289" i="1"/>
  <c r="I289" i="1"/>
  <c r="H289" i="1"/>
  <c r="G289" i="1"/>
  <c r="F289" i="1"/>
  <c r="B280" i="1"/>
  <c r="A280" i="1"/>
  <c r="J279" i="1"/>
  <c r="I279" i="1"/>
  <c r="H279" i="1"/>
  <c r="G279" i="1"/>
  <c r="F279" i="1"/>
  <c r="B271" i="1"/>
  <c r="A271" i="1"/>
  <c r="J270" i="1"/>
  <c r="I270" i="1"/>
  <c r="H270" i="1"/>
  <c r="G270" i="1"/>
  <c r="F270" i="1"/>
  <c r="B261" i="1"/>
  <c r="A261" i="1"/>
  <c r="J260" i="1"/>
  <c r="I260" i="1"/>
  <c r="H260" i="1"/>
  <c r="G260" i="1"/>
  <c r="F260" i="1"/>
  <c r="B252" i="1"/>
  <c r="A252" i="1"/>
  <c r="J251" i="1"/>
  <c r="I251" i="1"/>
  <c r="H251" i="1"/>
  <c r="G251" i="1"/>
  <c r="F251" i="1"/>
  <c r="B242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J61" i="1"/>
  <c r="G385" i="1" l="1"/>
  <c r="G252" i="1"/>
  <c r="I252" i="1"/>
  <c r="G271" i="1"/>
  <c r="F328" i="1"/>
  <c r="F214" i="1"/>
  <c r="I271" i="1"/>
  <c r="G290" i="1"/>
  <c r="I385" i="1"/>
  <c r="J252" i="1"/>
  <c r="H271" i="1"/>
  <c r="H385" i="1"/>
  <c r="F271" i="1"/>
  <c r="J347" i="1"/>
  <c r="H366" i="1"/>
  <c r="G366" i="1"/>
  <c r="F290" i="1"/>
  <c r="G214" i="1"/>
  <c r="I290" i="1"/>
  <c r="H290" i="1"/>
  <c r="F309" i="1"/>
  <c r="J385" i="1"/>
  <c r="J328" i="1"/>
  <c r="H347" i="1"/>
  <c r="J366" i="1"/>
  <c r="I366" i="1"/>
  <c r="H214" i="1"/>
  <c r="H252" i="1"/>
  <c r="I347" i="1"/>
  <c r="G347" i="1"/>
  <c r="F347" i="1"/>
  <c r="I328" i="1"/>
  <c r="J309" i="1"/>
  <c r="H309" i="1"/>
  <c r="G309" i="1"/>
  <c r="J290" i="1"/>
  <c r="I233" i="1"/>
  <c r="H233" i="1"/>
  <c r="J233" i="1"/>
  <c r="F233" i="1"/>
  <c r="J214" i="1"/>
  <c r="I214" i="1"/>
  <c r="F252" i="1"/>
  <c r="H328" i="1"/>
  <c r="G328" i="1"/>
  <c r="J271" i="1"/>
  <c r="G233" i="1"/>
  <c r="I309" i="1"/>
  <c r="F366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I62" i="1"/>
  <c r="F100" i="1"/>
  <c r="H62" i="1"/>
  <c r="J157" i="1"/>
  <c r="H176" i="1"/>
  <c r="H195" i="1"/>
  <c r="G195" i="1"/>
  <c r="J176" i="1"/>
  <c r="I176" i="1"/>
  <c r="G176" i="1"/>
  <c r="I157" i="1"/>
  <c r="H157" i="1"/>
  <c r="G157" i="1"/>
  <c r="J138" i="1"/>
  <c r="I138" i="1"/>
  <c r="H138" i="1"/>
  <c r="J119" i="1"/>
  <c r="G100" i="1"/>
  <c r="J81" i="1"/>
  <c r="J43" i="1"/>
  <c r="I43" i="1"/>
  <c r="J195" i="1"/>
  <c r="I195" i="1"/>
  <c r="G138" i="1"/>
  <c r="H119" i="1"/>
  <c r="G119" i="1"/>
  <c r="I119" i="1"/>
  <c r="J100" i="1"/>
  <c r="I100" i="1"/>
  <c r="H100" i="1"/>
  <c r="H81" i="1"/>
  <c r="G81" i="1"/>
  <c r="I81" i="1"/>
  <c r="F62" i="1"/>
  <c r="G62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386" i="1" l="1"/>
  <c r="J386" i="1"/>
  <c r="I386" i="1"/>
  <c r="H386" i="1"/>
  <c r="G386" i="1"/>
</calcChain>
</file>

<file path=xl/sharedStrings.xml><?xml version="1.0" encoding="utf-8"?>
<sst xmlns="http://schemas.openxmlformats.org/spreadsheetml/2006/main" count="611" uniqueCount="112">
  <si>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</si>
  <si>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</si>
  <si>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</si>
  <si>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</si>
  <si>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</si>
  <si>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</si>
  <si>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</si>
  <si>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</si>
  <si>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</si>
  <si>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</si>
  <si>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</si>
  <si>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</si>
  <si>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</si>
  <si>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</si>
  <si>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</si>
  <si>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</si>
  <si>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</si>
  <si>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</si>
  <si>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</si>
  <si>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</si>
  <si>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</si>
  <si>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</si>
  <si>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</si>
  <si>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</si>
  <si>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</si>
  <si>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</si>
  <si>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</si>
  <si>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</si>
  <si>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</si>
  <si>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</si>
  <si>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</si>
  <si>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</si>
  <si>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</si>
  <si>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</si>
  <si>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</si>
  <si>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Ком.тов.</t>
  </si>
  <si>
    <t>Суп картофельный с бобовыми</t>
  </si>
  <si>
    <t>Каша "Дружба" 200гр, Запеканка из творога 40гр.</t>
  </si>
  <si>
    <t>226; 279</t>
  </si>
  <si>
    <t>Жаркое по-домашнему</t>
  </si>
  <si>
    <t>327;256</t>
  </si>
  <si>
    <t>Каша гречневая рассыпчатая</t>
  </si>
  <si>
    <t>Котлеты из птицы припущенные</t>
  </si>
  <si>
    <t>Напиток лимонный</t>
  </si>
  <si>
    <t>Суп картофельный с клецками</t>
  </si>
  <si>
    <t>Плов с мясом(свинина)</t>
  </si>
  <si>
    <t>Хлеб пшеничный йодированный</t>
  </si>
  <si>
    <t>Рыба тушеная с овощами</t>
  </si>
  <si>
    <t>Компот из ягод замороженных</t>
  </si>
  <si>
    <t>Хлеб ржаной</t>
  </si>
  <si>
    <t>Кисель из концентрата плодового или ягодного</t>
  </si>
  <si>
    <t>МБОУ "СОШ № 5"</t>
  </si>
  <si>
    <t>Кофейный напиток</t>
  </si>
  <si>
    <t>Яблоко</t>
  </si>
  <si>
    <t>350; 377;380</t>
  </si>
  <si>
    <t>377;380</t>
  </si>
  <si>
    <t>Какао с молоком</t>
  </si>
  <si>
    <t>Рыба тушеная с овощами 100гр, Рис отварной 150гр</t>
  </si>
  <si>
    <t>299;385</t>
  </si>
  <si>
    <t>Котлеты из птицы припущенные 100гр, Каша гречневая рассыпчатая 150гр</t>
  </si>
  <si>
    <t>372;202</t>
  </si>
  <si>
    <t>Запеканка из печени 90гр.,Макаронные изделия отварные 150гр.</t>
  </si>
  <si>
    <t>355;256</t>
  </si>
  <si>
    <t>Йогурт</t>
  </si>
  <si>
    <t>конд.изд.</t>
  </si>
  <si>
    <t>Запеканка из печени</t>
  </si>
  <si>
    <t>Хлеб пшеничный йодированный с сыром</t>
  </si>
  <si>
    <t>Гуляш (курица)100гр,Макаронные изделия отварные 150гр.</t>
  </si>
  <si>
    <t>Гуляш (свинина)</t>
  </si>
  <si>
    <t>булочное</t>
  </si>
  <si>
    <t>Хлеб пшеничный йодированный 40гр, хлеб ржаной 25гр</t>
  </si>
  <si>
    <t>кисломол.</t>
  </si>
  <si>
    <t>Хлеб пшеничный йодированный 40гр, хлеб ржаной 20гр.</t>
  </si>
  <si>
    <t>Тефтели из мяса  с рисом-"ёжики" 100гр, Сложный гарнир 150гр.</t>
  </si>
  <si>
    <t>Гуляш (свинина)100гр,Макаронные изделия отварные 150гр</t>
  </si>
  <si>
    <t>Ком.тов.;75</t>
  </si>
  <si>
    <t>Сок</t>
  </si>
  <si>
    <t>Хлеб пшеничный йодированный 40гр,хлеб ржаной 20гр.</t>
  </si>
  <si>
    <t>Щи из свежей капусты с картофелем</t>
  </si>
  <si>
    <t>Чай с сахаром</t>
  </si>
  <si>
    <t>Макаронные изделия отварные</t>
  </si>
  <si>
    <t>Компот из смеси сухофруктов</t>
  </si>
  <si>
    <t>Суп картофельный с макаронными изделиями</t>
  </si>
  <si>
    <t>Шницель</t>
  </si>
  <si>
    <t>Пюре из гороха с маслом</t>
  </si>
  <si>
    <t>Тефтели из мяса  с рисом-"ёжики"</t>
  </si>
  <si>
    <t>Сложный гарнир</t>
  </si>
  <si>
    <t>Борщ с капустой и картофелем со сметаной</t>
  </si>
  <si>
    <t>Суп картоф с макаронными изделиями</t>
  </si>
  <si>
    <t>Пюре картофельное</t>
  </si>
  <si>
    <t>Чай с лимоном</t>
  </si>
  <si>
    <t>Каша пшеничная молочная жидкая 200гр,Сыр полутвердый (порциями)15гр.</t>
  </si>
  <si>
    <t>230;75</t>
  </si>
  <si>
    <t>Печенье</t>
  </si>
  <si>
    <t>Каша пшенная вязкая</t>
  </si>
  <si>
    <t>Тефтели (1 вариант) с соусом</t>
  </si>
  <si>
    <t>Рассольник "Ленинградский" (перловка)со сметаной</t>
  </si>
  <si>
    <t>Рассольник "Ленинградский"(перл.) со сметаной</t>
  </si>
  <si>
    <t>Ватрушка с творогом</t>
  </si>
  <si>
    <t xml:space="preserve">Чай с лимоном </t>
  </si>
  <si>
    <t>Каша пшенная молочная жидкая 200гр, Манник 40гр.</t>
  </si>
  <si>
    <t>233;550</t>
  </si>
  <si>
    <t xml:space="preserve">Каша из овсяных хлопьев "Геркулес" жидкая </t>
  </si>
  <si>
    <t>Каша пшенная молочная жидкая 200гр,Манник 40гр.</t>
  </si>
  <si>
    <t>Тефтели (1 вариант) с соусом 100гр.,Макаронные изделия отварные 150гр.</t>
  </si>
  <si>
    <t>461;256</t>
  </si>
  <si>
    <t>Каша из овсяных хлопьев "Геркулес" жидкая</t>
  </si>
  <si>
    <t>Биточек с соусом</t>
  </si>
  <si>
    <t>Рассольник "Ленинградский" (перловка) со сметаной</t>
  </si>
  <si>
    <t>Хлеб пшеничный йодированный 40гр, хлеб ржаной 25гр.</t>
  </si>
  <si>
    <t>Директор</t>
  </si>
  <si>
    <t>Л.М.Скиба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</si>
</sst>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4" fillId="0" borderId="0"/>
  </cellStyleXfs>
  <cellXfs count="1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left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2" applyNumberFormat="1" applyFont="1" applyFill="1" applyBorder="1" applyAlignment="1" applyProtection="1">
      <alignment horizontal="left" wrapText="1"/>
      <protection locked="0"/>
    </xf>
    <xf numFmtId="1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2" xfId="2" applyNumberFormat="1" applyFont="1" applyFill="1" applyBorder="1" applyAlignment="1" applyProtection="1">
      <alignment horizontal="center" wrapText="1"/>
      <protection locked="0"/>
    </xf>
    <xf numFmtId="1" fontId="13" fillId="2" borderId="17" xfId="2" applyNumberFormat="1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 applyProtection="1">
      <alignment horizontal="left" wrapText="1"/>
      <protection locked="0"/>
    </xf>
    <xf numFmtId="1" fontId="2" fillId="2" borderId="2" xfId="3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/>
      <protection locked="0"/>
    </xf>
    <xf numFmtId="0" fontId="13" fillId="2" borderId="1" xfId="1" applyNumberFormat="1" applyFont="1" applyFill="1" applyBorder="1" applyAlignment="1" applyProtection="1">
      <alignment horizontal="center" wrapText="1"/>
      <protection locked="0"/>
    </xf>
    <xf numFmtId="1" fontId="13" fillId="2" borderId="15" xfId="1" applyNumberFormat="1" applyFont="1" applyFill="1" applyBorder="1" applyAlignment="1" applyProtection="1">
      <alignment horizontal="center"/>
      <protection locked="0"/>
    </xf>
    <xf numFmtId="0" fontId="12" fillId="2" borderId="2" xfId="1" applyFont="1" applyFill="1" applyBorder="1" applyAlignment="1" applyProtection="1">
      <alignment horizontal="left"/>
      <protection locked="0"/>
    </xf>
    <xf numFmtId="0" fontId="13" fillId="2" borderId="2" xfId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 applyProtection="1">
      <alignment horizontal="center"/>
      <protection locked="0"/>
    </xf>
    <xf numFmtId="0" fontId="12" fillId="2" borderId="2" xfId="2" applyNumberFormat="1" applyFont="1" applyFill="1" applyBorder="1" applyAlignment="1" applyProtection="1">
      <alignment wrapText="1"/>
      <protection locked="0"/>
    </xf>
    <xf numFmtId="0" fontId="12" fillId="2" borderId="2" xfId="1" applyFont="1" applyFill="1" applyBorder="1" applyAlignment="1" applyProtection="1">
      <alignment horizontal="left" wrapText="1"/>
      <protection locked="0"/>
    </xf>
    <xf numFmtId="0" fontId="12" fillId="2" borderId="2" xfId="2" applyFont="1" applyFill="1" applyBorder="1" applyAlignment="1" applyProtection="1">
      <alignment horizontal="left" wrapText="1"/>
      <protection locked="0"/>
    </xf>
    <xf numFmtId="0" fontId="13" fillId="2" borderId="17" xfId="2" applyNumberFormat="1" applyFont="1" applyFill="1" applyBorder="1" applyAlignment="1" applyProtection="1">
      <alignment horizontal="center"/>
      <protection locked="0"/>
    </xf>
    <xf numFmtId="0" fontId="13" fillId="2" borderId="2" xfId="1" applyNumberFormat="1" applyFont="1" applyFill="1" applyBorder="1" applyAlignment="1" applyProtection="1">
      <alignment horizontal="center" wrapText="1"/>
      <protection locked="0"/>
    </xf>
    <xf numFmtId="0" fontId="12" fillId="2" borderId="4" xfId="2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12" fillId="2" borderId="27" xfId="2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1" applyNumberFormat="1" applyFont="1" applyFill="1" applyBorder="1" applyAlignment="1" applyProtection="1">
      <alignment wrapText="1"/>
      <protection locked="0"/>
    </xf>
    <xf numFmtId="0" fontId="12" fillId="2" borderId="1" xfId="2" applyNumberFormat="1" applyFont="1" applyFill="1" applyBorder="1" applyAlignment="1" applyProtection="1">
      <alignment wrapText="1"/>
      <protection locked="0"/>
    </xf>
    <xf numFmtId="0" fontId="13" fillId="2" borderId="2" xfId="2" applyFont="1" applyFill="1" applyBorder="1" applyAlignment="1" applyProtection="1">
      <alignment horizontal="center" wrapText="1"/>
      <protection locked="0"/>
    </xf>
    <xf numFmtId="1" fontId="2" fillId="2" borderId="1" xfId="3" applyNumberFormat="1" applyFont="1" applyFill="1" applyBorder="1" applyAlignment="1" applyProtection="1">
      <alignment horizontal="center"/>
      <protection locked="0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1" xfId="2" applyNumberFormat="1" applyFont="1" applyFill="1" applyBorder="1" applyAlignment="1" applyProtection="1">
      <alignment horizontal="center" wrapText="1"/>
      <protection locked="0"/>
    </xf>
    <xf numFmtId="0" fontId="12" fillId="2" borderId="2" xfId="2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2" borderId="26" xfId="2" applyNumberFormat="1" applyFont="1" applyFill="1" applyBorder="1" applyAlignment="1" applyProtection="1">
      <alignment horizontal="left" wrapText="1"/>
      <protection locked="0"/>
    </xf>
    <xf numFmtId="0" fontId="12" fillId="2" borderId="26" xfId="2" applyFont="1" applyFill="1" applyBorder="1" applyAlignment="1" applyProtection="1">
      <alignment wrapText="1"/>
      <protection locked="0"/>
    </xf>
    <xf numFmtId="1" fontId="13" fillId="2" borderId="1" xfId="1" applyNumberFormat="1" applyFont="1" applyFill="1" applyBorder="1" applyAlignment="1" applyProtection="1">
      <alignment horizontal="right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2" xfId="1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vertical="top" wrapText="1"/>
      <protection locked="0"/>
    </xf>
    <xf numFmtId="1" fontId="13" fillId="2" borderId="2" xfId="2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2" borderId="23" xfId="0" applyNumberFormat="1" applyFont="1" applyFill="1" applyBorder="1" applyAlignment="1" applyProtection="1">
      <alignment horizontal="right"/>
      <protection locked="0"/>
    </xf>
    <xf numFmtId="1" fontId="13" fillId="2" borderId="4" xfId="2" applyNumberFormat="1" applyFont="1" applyFill="1" applyBorder="1" applyAlignment="1" applyProtection="1">
      <alignment horizontal="right" vertical="center"/>
      <protection locked="0"/>
    </xf>
    <xf numFmtId="1" fontId="13" fillId="2" borderId="24" xfId="2" applyNumberFormat="1" applyFont="1" applyFill="1" applyBorder="1" applyAlignment="1" applyProtection="1">
      <alignment horizontal="right" vertical="center"/>
      <protection locked="0"/>
    </xf>
    <xf numFmtId="1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1" xfId="1" applyNumberFormat="1" applyFont="1" applyFill="1" applyBorder="1" applyAlignment="1" applyProtection="1">
      <alignment horizontal="right" vertical="center"/>
      <protection locked="0"/>
    </xf>
    <xf numFmtId="1" fontId="13" fillId="2" borderId="28" xfId="2" applyNumberFormat="1" applyFont="1" applyFill="1" applyBorder="1" applyAlignment="1" applyProtection="1">
      <alignment horizontal="right" vertical="center"/>
      <protection locked="0"/>
    </xf>
    <xf numFmtId="1" fontId="2" fillId="4" borderId="23" xfId="0" applyNumberFormat="1" applyFont="1" applyFill="1" applyBorder="1" applyAlignment="1" applyProtection="1">
      <alignment horizontal="right" vertical="top" wrapText="1"/>
      <protection locked="0"/>
    </xf>
    <xf numFmtId="1" fontId="13" fillId="2" borderId="23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13" fillId="2" borderId="1" xfId="2" applyNumberFormat="1" applyFont="1" applyFill="1" applyBorder="1" applyAlignment="1" applyProtection="1">
      <alignment horizontal="right"/>
      <protection locked="0"/>
    </xf>
    <xf numFmtId="1" fontId="13" fillId="2" borderId="1" xfId="2" applyNumberFormat="1" applyFont="1" applyFill="1" applyBorder="1" applyAlignment="1" applyProtection="1">
      <alignment horizontal="right" vertic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15" xfId="3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2" fillId="4" borderId="1" xfId="0" applyNumberFormat="1" applyFont="1" applyFill="1" applyBorder="1" applyAlignment="1" applyProtection="1">
      <alignment horizontal="right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" fontId="2" fillId="4" borderId="2" xfId="0" applyNumberFormat="1" applyFont="1" applyFill="1" applyBorder="1" applyAlignment="1" applyProtection="1">
      <alignment horizontal="right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1" fontId="13" fillId="2" borderId="4" xfId="2" applyNumberFormat="1" applyFont="1" applyFill="1" applyBorder="1" applyAlignment="1" applyProtection="1">
      <alignment horizontal="right"/>
      <protection locked="0"/>
    </xf>
    <xf numFmtId="1" fontId="13" fillId="2" borderId="24" xfId="2" applyNumberFormat="1" applyFont="1" applyFill="1" applyBorder="1" applyAlignment="1" applyProtection="1">
      <alignment horizontal="right"/>
      <protection locked="0"/>
    </xf>
    <xf numFmtId="1" fontId="2" fillId="4" borderId="4" xfId="0" applyNumberFormat="1" applyFont="1" applyFill="1" applyBorder="1" applyAlignment="1" applyProtection="1">
      <alignment horizontal="right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12" fillId="0" borderId="2" xfId="1" applyNumberFormat="1" applyFont="1" applyFill="1" applyBorder="1" applyAlignment="1">
      <alignment horizontal="left" wrapText="1"/>
    </xf>
    <xf numFmtId="164" fontId="2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12" fillId="2" borderId="5" xfId="2" applyNumberFormat="1" applyFont="1" applyFill="1" applyBorder="1" applyAlignment="1" applyProtection="1">
      <alignment horizontal="left" wrapText="1"/>
      <protection locked="0"/>
    </xf>
    <xf numFmtId="0" fontId="13" fillId="2" borderId="5" xfId="2" applyNumberFormat="1" applyFont="1" applyFill="1" applyBorder="1" applyAlignment="1" applyProtection="1">
      <alignment horizontal="center" wrapText="1"/>
      <protection locked="0"/>
    </xf>
    <xf numFmtId="1" fontId="13" fillId="2" borderId="5" xfId="2" applyNumberFormat="1" applyFont="1" applyFill="1" applyBorder="1" applyAlignment="1" applyProtection="1">
      <alignment horizontal="right"/>
      <protection locked="0"/>
    </xf>
    <xf numFmtId="1" fontId="13" fillId="2" borderId="29" xfId="2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right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 wrapText="1"/>
      <protection locked="0"/>
    </xf>
    <xf numFmtId="1" fontId="2" fillId="4" borderId="2" xfId="0" applyNumberFormat="1" applyFont="1" applyFill="1" applyBorder="1" applyAlignment="1" applyProtection="1">
      <alignment horizontal="center"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protection locked="0"/>
    </xf>
    <xf numFmtId="0" fontId="13" fillId="2" borderId="15" xfId="1" applyNumberFormat="1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>
      <alignment horizontal="left" wrapText="1"/>
    </xf>
    <xf numFmtId="0" fontId="0" fillId="2" borderId="2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2" borderId="2" xfId="0" applyFill="1" applyBorder="1"/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2" borderId="26" xfId="3" applyFill="1" applyBorder="1" applyAlignment="1" applyProtection="1">
      <protection locked="0"/>
    </xf>
    <xf numFmtId="0" fontId="14" fillId="2" borderId="30" xfId="3" applyFill="1" applyBorder="1" applyAlignment="1" applyProtection="1">
      <protection locked="0"/>
    </xf>
    <xf numFmtId="0" fontId="14" fillId="0" borderId="23" xfId="3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" xfId="3"/>
    <cellStyle name="Обычный_1 неделя 6-11 лет" xfId="2"/>
    <cellStyle name="Обычный_2 нед  6-11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tabSelected="1" zoomScaleNormal="100" workbookViewId="0">
      <pane xSplit="4" ySplit="5" topLeftCell="E30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5.85546875" style="2" customWidth="1"/>
    <col min="6" max="6" width="9.28515625" style="2" customWidth="1"/>
    <col min="7" max="7" width="10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85546875" style="2" customWidth="1"/>
    <col min="12" max="16384" width="9.140625" style="2"/>
  </cols>
  <sheetData>
    <row r="1" spans="1:11" ht="15" x14ac:dyDescent="0.25">
      <c r="A1" s="1" t="s">
        <v>7</v>
      </c>
      <c r="C1" s="147" t="s">
        <v>51</v>
      </c>
      <c r="D1" s="148"/>
      <c r="E1" s="149"/>
      <c r="F1" s="13" t="s">
        <v>16</v>
      </c>
      <c r="G1" s="2" t="s">
        <v>17</v>
      </c>
      <c r="H1" s="150" t="s">
        <v>110</v>
      </c>
      <c r="I1" s="150"/>
      <c r="J1" s="150"/>
      <c r="K1" s="150"/>
    </row>
    <row r="2" spans="1:11" ht="18" x14ac:dyDescent="0.2">
      <c r="A2" s="36" t="s">
        <v>6</v>
      </c>
      <c r="C2" s="2"/>
      <c r="G2" s="2" t="s">
        <v>18</v>
      </c>
      <c r="H2" s="150" t="s">
        <v>111</v>
      </c>
      <c r="I2" s="150"/>
      <c r="J2" s="150"/>
      <c r="K2" s="1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51">
        <v>45743</v>
      </c>
      <c r="I3" s="152"/>
      <c r="J3" s="152"/>
      <c r="K3" s="152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91</v>
      </c>
      <c r="F6" s="110">
        <v>215</v>
      </c>
      <c r="G6" s="86">
        <v>10</v>
      </c>
      <c r="H6" s="86">
        <v>11</v>
      </c>
      <c r="I6" s="86">
        <v>29</v>
      </c>
      <c r="J6" s="111">
        <v>239</v>
      </c>
      <c r="K6" s="112" t="s">
        <v>92</v>
      </c>
    </row>
    <row r="7" spans="1:11" ht="15" x14ac:dyDescent="0.25">
      <c r="A7" s="24"/>
      <c r="B7" s="16"/>
      <c r="C7" s="11"/>
      <c r="D7" s="6"/>
      <c r="E7" s="47"/>
      <c r="F7" s="113"/>
      <c r="G7" s="134"/>
      <c r="H7" s="134"/>
      <c r="I7" s="134"/>
      <c r="J7" s="114"/>
      <c r="K7" s="115"/>
    </row>
    <row r="8" spans="1:11" ht="15" x14ac:dyDescent="0.25">
      <c r="A8" s="24"/>
      <c r="B8" s="16"/>
      <c r="C8" s="11"/>
      <c r="D8" s="7" t="s">
        <v>22</v>
      </c>
      <c r="E8" s="50" t="s">
        <v>56</v>
      </c>
      <c r="F8" s="113">
        <v>200</v>
      </c>
      <c r="G8" s="89">
        <v>3</v>
      </c>
      <c r="H8" s="89">
        <v>3</v>
      </c>
      <c r="I8" s="89">
        <v>14</v>
      </c>
      <c r="J8" s="114">
        <v>94</v>
      </c>
      <c r="K8" s="115">
        <v>462</v>
      </c>
    </row>
    <row r="9" spans="1:11" ht="15" customHeight="1" x14ac:dyDescent="0.25">
      <c r="A9" s="24"/>
      <c r="B9" s="16"/>
      <c r="C9" s="11"/>
      <c r="D9" s="7" t="s">
        <v>23</v>
      </c>
      <c r="E9" s="124" t="s">
        <v>109</v>
      </c>
      <c r="F9" s="113">
        <v>65</v>
      </c>
      <c r="G9" s="114">
        <v>5</v>
      </c>
      <c r="H9" s="114">
        <v>2</v>
      </c>
      <c r="I9" s="114">
        <v>32</v>
      </c>
      <c r="J9" s="114">
        <v>146</v>
      </c>
      <c r="K9" s="115" t="s">
        <v>35</v>
      </c>
    </row>
    <row r="10" spans="1:11" ht="15" x14ac:dyDescent="0.25">
      <c r="A10" s="24"/>
      <c r="B10" s="16"/>
      <c r="C10" s="11"/>
      <c r="D10" s="7" t="s">
        <v>24</v>
      </c>
      <c r="E10" s="40"/>
      <c r="F10" s="130"/>
      <c r="G10" s="133"/>
      <c r="H10" s="133"/>
      <c r="I10" s="133"/>
      <c r="J10" s="133"/>
      <c r="K10" s="132"/>
    </row>
    <row r="11" spans="1:11" ht="15" x14ac:dyDescent="0.25">
      <c r="A11" s="24"/>
      <c r="B11" s="16"/>
      <c r="C11" s="11"/>
      <c r="D11" s="7" t="s">
        <v>64</v>
      </c>
      <c r="E11" s="121" t="s">
        <v>93</v>
      </c>
      <c r="F11" s="130">
        <v>20</v>
      </c>
      <c r="G11" s="131">
        <v>1</v>
      </c>
      <c r="H11" s="131">
        <v>1</v>
      </c>
      <c r="I11" s="131">
        <v>10</v>
      </c>
      <c r="J11" s="131">
        <v>85</v>
      </c>
      <c r="K11" s="115" t="s">
        <v>35</v>
      </c>
    </row>
    <row r="12" spans="1:11" ht="15" x14ac:dyDescent="0.25">
      <c r="A12" s="24"/>
      <c r="B12" s="16"/>
      <c r="C12" s="11"/>
      <c r="D12" s="6"/>
      <c r="E12" s="40"/>
      <c r="F12" s="41"/>
      <c r="G12" s="94"/>
      <c r="H12" s="94"/>
      <c r="I12" s="94"/>
      <c r="J12" s="94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90">
        <f t="shared" ref="G13:J13" si="0">SUM(G6:G12)</f>
        <v>19</v>
      </c>
      <c r="H13" s="90">
        <f t="shared" si="0"/>
        <v>17</v>
      </c>
      <c r="I13" s="90">
        <f t="shared" si="0"/>
        <v>85</v>
      </c>
      <c r="J13" s="90">
        <f t="shared" si="0"/>
        <v>564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94"/>
      <c r="H14" s="94"/>
      <c r="I14" s="94"/>
      <c r="J14" s="94"/>
      <c r="K14" s="42"/>
    </row>
    <row r="15" spans="1:11" ht="15" x14ac:dyDescent="0.25">
      <c r="A15" s="24"/>
      <c r="B15" s="16"/>
      <c r="C15" s="11"/>
      <c r="D15" s="7" t="s">
        <v>27</v>
      </c>
      <c r="E15" s="50" t="s">
        <v>78</v>
      </c>
      <c r="F15" s="113">
        <v>200</v>
      </c>
      <c r="G15" s="89">
        <v>2</v>
      </c>
      <c r="H15" s="89">
        <v>6</v>
      </c>
      <c r="I15" s="89">
        <v>11</v>
      </c>
      <c r="J15" s="89">
        <v>131</v>
      </c>
      <c r="K15" s="51">
        <v>104</v>
      </c>
    </row>
    <row r="16" spans="1:11" ht="15" x14ac:dyDescent="0.25">
      <c r="A16" s="24"/>
      <c r="B16" s="16"/>
      <c r="C16" s="11"/>
      <c r="D16" s="7" t="s">
        <v>28</v>
      </c>
      <c r="E16" s="50" t="s">
        <v>95</v>
      </c>
      <c r="F16" s="52">
        <v>100</v>
      </c>
      <c r="G16" s="92">
        <v>7</v>
      </c>
      <c r="H16" s="92">
        <v>15</v>
      </c>
      <c r="I16" s="92">
        <v>10</v>
      </c>
      <c r="J16" s="92">
        <v>220</v>
      </c>
      <c r="K16" s="51">
        <v>461</v>
      </c>
    </row>
    <row r="17" spans="1:11" ht="15" x14ac:dyDescent="0.25">
      <c r="A17" s="24"/>
      <c r="B17" s="16"/>
      <c r="C17" s="11"/>
      <c r="D17" s="7" t="s">
        <v>29</v>
      </c>
      <c r="E17" s="50" t="s">
        <v>94</v>
      </c>
      <c r="F17" s="52">
        <v>150</v>
      </c>
      <c r="G17" s="92">
        <v>4</v>
      </c>
      <c r="H17" s="92">
        <v>6</v>
      </c>
      <c r="I17" s="92">
        <v>24</v>
      </c>
      <c r="J17" s="92">
        <v>176</v>
      </c>
      <c r="K17" s="53">
        <v>302</v>
      </c>
    </row>
    <row r="18" spans="1:11" ht="15" x14ac:dyDescent="0.25">
      <c r="A18" s="24"/>
      <c r="B18" s="16"/>
      <c r="C18" s="11"/>
      <c r="D18" s="7" t="s">
        <v>30</v>
      </c>
      <c r="E18" s="50" t="s">
        <v>79</v>
      </c>
      <c r="F18" s="52">
        <v>200</v>
      </c>
      <c r="G18" s="92">
        <v>0</v>
      </c>
      <c r="H18" s="92">
        <v>0</v>
      </c>
      <c r="I18" s="92">
        <v>15</v>
      </c>
      <c r="J18" s="92">
        <v>40</v>
      </c>
      <c r="K18" s="53">
        <v>457</v>
      </c>
    </row>
    <row r="19" spans="1:11" ht="15" x14ac:dyDescent="0.25">
      <c r="A19" s="24"/>
      <c r="B19" s="16"/>
      <c r="C19" s="11"/>
      <c r="D19" s="7" t="s">
        <v>31</v>
      </c>
      <c r="E19" s="54" t="s">
        <v>46</v>
      </c>
      <c r="F19" s="55">
        <v>40</v>
      </c>
      <c r="G19" s="92">
        <v>3</v>
      </c>
      <c r="H19" s="92">
        <v>1</v>
      </c>
      <c r="I19" s="92">
        <v>20</v>
      </c>
      <c r="J19" s="92">
        <v>96</v>
      </c>
      <c r="K19" s="56" t="s">
        <v>35</v>
      </c>
    </row>
    <row r="20" spans="1:11" ht="15" x14ac:dyDescent="0.25">
      <c r="A20" s="24"/>
      <c r="B20" s="16"/>
      <c r="C20" s="11"/>
      <c r="D20" s="7" t="s">
        <v>32</v>
      </c>
      <c r="E20" s="50" t="s">
        <v>49</v>
      </c>
      <c r="F20" s="55">
        <v>20</v>
      </c>
      <c r="G20" s="89">
        <v>2</v>
      </c>
      <c r="H20" s="89">
        <v>1</v>
      </c>
      <c r="I20" s="89">
        <v>10</v>
      </c>
      <c r="J20" s="92">
        <v>50</v>
      </c>
      <c r="K20" s="56" t="s">
        <v>35</v>
      </c>
    </row>
    <row r="21" spans="1:11" ht="15" x14ac:dyDescent="0.25">
      <c r="A21" s="24"/>
      <c r="B21" s="16"/>
      <c r="C21" s="11"/>
      <c r="D21" s="6"/>
      <c r="E21" s="40"/>
      <c r="F21" s="41"/>
      <c r="G21" s="94"/>
      <c r="H21" s="94"/>
      <c r="I21" s="94"/>
      <c r="J21" s="94"/>
      <c r="K21" s="42"/>
    </row>
    <row r="22" spans="1:11" ht="15" x14ac:dyDescent="0.25">
      <c r="A22" s="24"/>
      <c r="B22" s="16"/>
      <c r="C22" s="11"/>
      <c r="D22" s="6"/>
      <c r="E22" s="40"/>
      <c r="F22" s="41"/>
      <c r="G22" s="94"/>
      <c r="H22" s="94"/>
      <c r="I22" s="94"/>
      <c r="J22" s="94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710</v>
      </c>
      <c r="G23" s="90">
        <f t="shared" ref="G23:J23" si="1">SUM(G14:G22)</f>
        <v>18</v>
      </c>
      <c r="H23" s="90">
        <f t="shared" si="1"/>
        <v>29</v>
      </c>
      <c r="I23" s="90">
        <f t="shared" si="1"/>
        <v>90</v>
      </c>
      <c r="J23" s="90">
        <f t="shared" si="1"/>
        <v>713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45" t="s">
        <v>4</v>
      </c>
      <c r="D24" s="146"/>
      <c r="E24" s="32"/>
      <c r="F24" s="33">
        <f>F13+F23</f>
        <v>1210</v>
      </c>
      <c r="G24" s="93">
        <f t="shared" ref="G24:J24" si="2">G13+G23</f>
        <v>37</v>
      </c>
      <c r="H24" s="93">
        <f t="shared" si="2"/>
        <v>46</v>
      </c>
      <c r="I24" s="93">
        <f t="shared" si="2"/>
        <v>175</v>
      </c>
      <c r="J24" s="93">
        <f t="shared" si="2"/>
        <v>1277</v>
      </c>
      <c r="K24" s="33"/>
    </row>
    <row r="25" spans="1:11" ht="30" x14ac:dyDescent="0.25">
      <c r="A25" s="15">
        <v>1</v>
      </c>
      <c r="B25" s="16">
        <v>2</v>
      </c>
      <c r="C25" s="23" t="s">
        <v>20</v>
      </c>
      <c r="D25" s="5" t="s">
        <v>21</v>
      </c>
      <c r="E25" s="77" t="s">
        <v>73</v>
      </c>
      <c r="F25" s="76">
        <v>250</v>
      </c>
      <c r="G25" s="86">
        <v>10</v>
      </c>
      <c r="H25" s="86">
        <v>21</v>
      </c>
      <c r="I25" s="86">
        <v>21</v>
      </c>
      <c r="J25" s="106">
        <v>385</v>
      </c>
      <c r="K25" s="109" t="s">
        <v>54</v>
      </c>
    </row>
    <row r="26" spans="1:11" ht="15" x14ac:dyDescent="0.25">
      <c r="A26" s="15"/>
      <c r="B26" s="16"/>
      <c r="C26" s="11"/>
      <c r="D26" s="6"/>
      <c r="E26" s="135"/>
      <c r="F26" s="113"/>
      <c r="G26" s="134"/>
      <c r="H26" s="134"/>
      <c r="I26" s="134"/>
      <c r="J26" s="114"/>
      <c r="K26" s="115"/>
    </row>
    <row r="27" spans="1:11" ht="15" x14ac:dyDescent="0.25">
      <c r="A27" s="15"/>
      <c r="B27" s="16"/>
      <c r="C27" s="11"/>
      <c r="D27" s="7" t="s">
        <v>22</v>
      </c>
      <c r="E27" s="50" t="s">
        <v>79</v>
      </c>
      <c r="F27" s="52">
        <v>200</v>
      </c>
      <c r="G27" s="92">
        <v>0</v>
      </c>
      <c r="H27" s="92">
        <v>0</v>
      </c>
      <c r="I27" s="92">
        <v>15</v>
      </c>
      <c r="J27" s="92">
        <v>40</v>
      </c>
      <c r="K27" s="53">
        <v>457</v>
      </c>
    </row>
    <row r="28" spans="1:11" ht="15" customHeight="1" x14ac:dyDescent="0.25">
      <c r="A28" s="15"/>
      <c r="B28" s="16"/>
      <c r="C28" s="11"/>
      <c r="D28" s="7" t="s">
        <v>23</v>
      </c>
      <c r="E28" s="124" t="s">
        <v>72</v>
      </c>
      <c r="F28" s="113">
        <v>60</v>
      </c>
      <c r="G28" s="114">
        <v>5</v>
      </c>
      <c r="H28" s="114">
        <v>2</v>
      </c>
      <c r="I28" s="114">
        <v>30</v>
      </c>
      <c r="J28" s="114">
        <v>146</v>
      </c>
      <c r="K28" s="115" t="s">
        <v>35</v>
      </c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94"/>
      <c r="H29" s="94"/>
      <c r="I29" s="94"/>
      <c r="J29" s="94"/>
      <c r="K29" s="42"/>
    </row>
    <row r="30" spans="1:11" ht="15" x14ac:dyDescent="0.25">
      <c r="A30" s="15"/>
      <c r="B30" s="16"/>
      <c r="C30" s="11"/>
      <c r="D30" s="6"/>
      <c r="E30" s="40"/>
      <c r="F30" s="41"/>
      <c r="G30" s="94"/>
      <c r="H30" s="94"/>
      <c r="I30" s="94"/>
      <c r="J30" s="94"/>
      <c r="K30" s="42"/>
    </row>
    <row r="31" spans="1:11" ht="15" x14ac:dyDescent="0.25">
      <c r="A31" s="15"/>
      <c r="B31" s="16"/>
      <c r="C31" s="11"/>
      <c r="D31" s="6"/>
      <c r="E31" s="40"/>
      <c r="F31" s="41"/>
      <c r="G31" s="94"/>
      <c r="H31" s="94"/>
      <c r="I31" s="94"/>
      <c r="J31" s="94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510</v>
      </c>
      <c r="G32" s="90">
        <f t="shared" ref="G32" si="3">SUM(G25:G31)</f>
        <v>15</v>
      </c>
      <c r="H32" s="90">
        <f t="shared" ref="H32" si="4">SUM(H25:H31)</f>
        <v>23</v>
      </c>
      <c r="I32" s="90">
        <f t="shared" ref="I32" si="5">SUM(I25:I31)</f>
        <v>66</v>
      </c>
      <c r="J32" s="90">
        <f t="shared" ref="J32" si="6">SUM(J25:J31)</f>
        <v>571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94"/>
      <c r="H33" s="94"/>
      <c r="I33" s="94"/>
      <c r="J33" s="94"/>
      <c r="K33" s="42"/>
    </row>
    <row r="34" spans="1:11" ht="15" x14ac:dyDescent="0.25">
      <c r="A34" s="15"/>
      <c r="B34" s="16"/>
      <c r="C34" s="11"/>
      <c r="D34" s="7" t="s">
        <v>27</v>
      </c>
      <c r="E34" s="50" t="s">
        <v>36</v>
      </c>
      <c r="F34" s="52">
        <v>200</v>
      </c>
      <c r="G34" s="92">
        <v>6</v>
      </c>
      <c r="H34" s="92">
        <v>3</v>
      </c>
      <c r="I34" s="92">
        <v>13</v>
      </c>
      <c r="J34" s="89">
        <v>150</v>
      </c>
      <c r="K34" s="53">
        <v>113</v>
      </c>
    </row>
    <row r="35" spans="1:11" ht="15" x14ac:dyDescent="0.25">
      <c r="A35" s="15"/>
      <c r="B35" s="16"/>
      <c r="C35" s="11"/>
      <c r="D35" s="7" t="s">
        <v>28</v>
      </c>
      <c r="E35" s="59" t="s">
        <v>65</v>
      </c>
      <c r="F35" s="60">
        <v>90</v>
      </c>
      <c r="G35" s="95">
        <v>7</v>
      </c>
      <c r="H35" s="95">
        <v>15</v>
      </c>
      <c r="I35" s="95">
        <v>10</v>
      </c>
      <c r="J35" s="89">
        <v>173</v>
      </c>
      <c r="K35" s="61">
        <v>355</v>
      </c>
    </row>
    <row r="36" spans="1:11" ht="15" x14ac:dyDescent="0.25">
      <c r="A36" s="15"/>
      <c r="B36" s="16"/>
      <c r="C36" s="11"/>
      <c r="D36" s="7" t="s">
        <v>29</v>
      </c>
      <c r="E36" s="50" t="s">
        <v>80</v>
      </c>
      <c r="F36" s="52">
        <v>150</v>
      </c>
      <c r="G36" s="92">
        <v>6</v>
      </c>
      <c r="H36" s="92">
        <v>1</v>
      </c>
      <c r="I36" s="92">
        <v>30</v>
      </c>
      <c r="J36" s="92">
        <v>190</v>
      </c>
      <c r="K36" s="53">
        <v>256</v>
      </c>
    </row>
    <row r="37" spans="1:11" ht="15" x14ac:dyDescent="0.25">
      <c r="A37" s="15"/>
      <c r="B37" s="16"/>
      <c r="C37" s="11"/>
      <c r="D37" s="7" t="s">
        <v>30</v>
      </c>
      <c r="E37" s="62" t="s">
        <v>81</v>
      </c>
      <c r="F37" s="55">
        <v>200</v>
      </c>
      <c r="G37" s="92">
        <v>1</v>
      </c>
      <c r="H37" s="92">
        <v>0</v>
      </c>
      <c r="I37" s="92">
        <v>20</v>
      </c>
      <c r="J37" s="92">
        <v>67</v>
      </c>
      <c r="K37" s="56">
        <v>495</v>
      </c>
    </row>
    <row r="38" spans="1:11" ht="15" x14ac:dyDescent="0.25">
      <c r="A38" s="15"/>
      <c r="B38" s="16"/>
      <c r="C38" s="11"/>
      <c r="D38" s="7" t="s">
        <v>31</v>
      </c>
      <c r="E38" s="63" t="s">
        <v>46</v>
      </c>
      <c r="F38" s="55">
        <v>40</v>
      </c>
      <c r="G38" s="92">
        <v>3</v>
      </c>
      <c r="H38" s="92">
        <v>1</v>
      </c>
      <c r="I38" s="92">
        <v>20</v>
      </c>
      <c r="J38" s="92">
        <v>96</v>
      </c>
      <c r="K38" s="61" t="s">
        <v>35</v>
      </c>
    </row>
    <row r="39" spans="1:11" ht="15" x14ac:dyDescent="0.25">
      <c r="A39" s="15"/>
      <c r="B39" s="16"/>
      <c r="C39" s="11"/>
      <c r="D39" s="7" t="s">
        <v>32</v>
      </c>
      <c r="E39" s="64" t="s">
        <v>49</v>
      </c>
      <c r="F39" s="55">
        <v>20</v>
      </c>
      <c r="G39" s="89">
        <v>2</v>
      </c>
      <c r="H39" s="89">
        <v>1</v>
      </c>
      <c r="I39" s="89">
        <v>10</v>
      </c>
      <c r="J39" s="92">
        <v>50</v>
      </c>
      <c r="K39" s="61" t="s">
        <v>35</v>
      </c>
    </row>
    <row r="40" spans="1:11" ht="15" x14ac:dyDescent="0.25">
      <c r="A40" s="15"/>
      <c r="B40" s="16"/>
      <c r="C40" s="11"/>
      <c r="D40" s="6"/>
      <c r="E40" s="40"/>
      <c r="F40" s="41"/>
      <c r="G40" s="94"/>
      <c r="H40" s="94"/>
      <c r="I40" s="94"/>
      <c r="J40" s="94"/>
      <c r="K40" s="42"/>
    </row>
    <row r="41" spans="1:11" ht="15" x14ac:dyDescent="0.25">
      <c r="A41" s="15"/>
      <c r="B41" s="16"/>
      <c r="C41" s="11"/>
      <c r="D41" s="6"/>
      <c r="E41" s="40"/>
      <c r="F41" s="41"/>
      <c r="G41" s="94"/>
      <c r="H41" s="94"/>
      <c r="I41" s="94"/>
      <c r="J41" s="94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700</v>
      </c>
      <c r="G42" s="90">
        <f t="shared" ref="G42" si="7">SUM(G33:G41)</f>
        <v>25</v>
      </c>
      <c r="H42" s="90">
        <f t="shared" ref="H42" si="8">SUM(H33:H41)</f>
        <v>21</v>
      </c>
      <c r="I42" s="90">
        <f t="shared" ref="I42" si="9">SUM(I33:I41)</f>
        <v>103</v>
      </c>
      <c r="J42" s="90">
        <f t="shared" ref="J42" si="10">SUM(J33:J41)</f>
        <v>726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45" t="s">
        <v>4</v>
      </c>
      <c r="D43" s="146"/>
      <c r="E43" s="32"/>
      <c r="F43" s="33">
        <f>F32+F42</f>
        <v>1210</v>
      </c>
      <c r="G43" s="93">
        <f t="shared" ref="G43" si="11">G32+G42</f>
        <v>40</v>
      </c>
      <c r="H43" s="93">
        <f t="shared" ref="H43" si="12">H32+H42</f>
        <v>44</v>
      </c>
      <c r="I43" s="93">
        <f t="shared" ref="I43" si="13">I32+I42</f>
        <v>169</v>
      </c>
      <c r="J43" s="93">
        <f t="shared" ref="J43" si="14">J32+J42</f>
        <v>1297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74" t="s">
        <v>39</v>
      </c>
      <c r="F44" s="76">
        <v>240</v>
      </c>
      <c r="G44" s="106">
        <v>21</v>
      </c>
      <c r="H44" s="106">
        <v>17</v>
      </c>
      <c r="I44" s="106">
        <v>25</v>
      </c>
      <c r="J44" s="106">
        <v>394</v>
      </c>
      <c r="K44" s="112">
        <v>328</v>
      </c>
    </row>
    <row r="45" spans="1:11" ht="15" x14ac:dyDescent="0.25">
      <c r="A45" s="24"/>
      <c r="B45" s="16"/>
      <c r="C45" s="11"/>
      <c r="D45" s="6"/>
      <c r="E45" s="47"/>
      <c r="F45" s="48"/>
      <c r="G45" s="87"/>
      <c r="H45" s="87"/>
      <c r="I45" s="87"/>
      <c r="J45" s="88"/>
      <c r="K45" s="49"/>
    </row>
    <row r="46" spans="1:11" ht="15" x14ac:dyDescent="0.25">
      <c r="A46" s="24"/>
      <c r="B46" s="16"/>
      <c r="C46" s="11"/>
      <c r="D46" s="7" t="s">
        <v>22</v>
      </c>
      <c r="E46" s="50" t="s">
        <v>48</v>
      </c>
      <c r="F46" s="48">
        <v>200</v>
      </c>
      <c r="G46" s="92">
        <v>0</v>
      </c>
      <c r="H46" s="92">
        <v>0</v>
      </c>
      <c r="I46" s="92">
        <v>11</v>
      </c>
      <c r="J46" s="88">
        <v>47</v>
      </c>
      <c r="K46" s="49">
        <v>491</v>
      </c>
    </row>
    <row r="47" spans="1:11" ht="15" customHeight="1" x14ac:dyDescent="0.25">
      <c r="A47" s="24"/>
      <c r="B47" s="16"/>
      <c r="C47" s="11"/>
      <c r="D47" s="7" t="s">
        <v>23</v>
      </c>
      <c r="E47" s="124" t="s">
        <v>72</v>
      </c>
      <c r="F47" s="113">
        <v>60</v>
      </c>
      <c r="G47" s="114">
        <v>5</v>
      </c>
      <c r="H47" s="114">
        <v>2</v>
      </c>
      <c r="I47" s="114">
        <v>30</v>
      </c>
      <c r="J47" s="114">
        <v>136</v>
      </c>
      <c r="K47" s="115" t="s">
        <v>35</v>
      </c>
    </row>
    <row r="48" spans="1:11" ht="15" x14ac:dyDescent="0.25">
      <c r="A48" s="24"/>
      <c r="B48" s="16"/>
      <c r="C48" s="11"/>
      <c r="D48" s="7" t="s">
        <v>24</v>
      </c>
      <c r="E48" s="40"/>
      <c r="F48" s="41"/>
      <c r="G48" s="94"/>
      <c r="H48" s="94"/>
      <c r="I48" s="94"/>
      <c r="J48" s="94"/>
      <c r="K48" s="42"/>
    </row>
    <row r="49" spans="1:11" ht="15" x14ac:dyDescent="0.25">
      <c r="A49" s="24"/>
      <c r="B49" s="16"/>
      <c r="C49" s="11"/>
      <c r="D49" s="6"/>
      <c r="E49" s="40"/>
      <c r="F49" s="41"/>
      <c r="G49" s="94"/>
      <c r="H49" s="94"/>
      <c r="I49" s="94"/>
      <c r="J49" s="94"/>
      <c r="K49" s="42"/>
    </row>
    <row r="50" spans="1:11" ht="15" x14ac:dyDescent="0.25">
      <c r="A50" s="24"/>
      <c r="B50" s="16"/>
      <c r="C50" s="11"/>
      <c r="D50" s="6"/>
      <c r="E50" s="40"/>
      <c r="F50" s="41"/>
      <c r="G50" s="94"/>
      <c r="H50" s="94"/>
      <c r="I50" s="94"/>
      <c r="J50" s="94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90">
        <f t="shared" ref="G51" si="15">SUM(G44:G50)</f>
        <v>26</v>
      </c>
      <c r="H51" s="90">
        <f t="shared" ref="H51" si="16">SUM(H44:H50)</f>
        <v>19</v>
      </c>
      <c r="I51" s="90">
        <f t="shared" ref="I51" si="17">SUM(I44:I50)</f>
        <v>66</v>
      </c>
      <c r="J51" s="90">
        <f t="shared" ref="J51" si="18">SUM(J44:J50)</f>
        <v>577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94"/>
      <c r="H52" s="94"/>
      <c r="I52" s="94"/>
      <c r="J52" s="94"/>
      <c r="K52" s="42"/>
    </row>
    <row r="53" spans="1:11" ht="15" x14ac:dyDescent="0.25">
      <c r="A53" s="24"/>
      <c r="B53" s="16"/>
      <c r="C53" s="11"/>
      <c r="D53" s="7" t="s">
        <v>27</v>
      </c>
      <c r="E53" s="50" t="s">
        <v>82</v>
      </c>
      <c r="F53" s="55">
        <v>200</v>
      </c>
      <c r="G53" s="89">
        <v>2</v>
      </c>
      <c r="H53" s="89">
        <v>6</v>
      </c>
      <c r="I53" s="89">
        <v>10</v>
      </c>
      <c r="J53" s="89">
        <v>130</v>
      </c>
      <c r="K53" s="65">
        <v>116</v>
      </c>
    </row>
    <row r="54" spans="1:11" ht="15" x14ac:dyDescent="0.25">
      <c r="A54" s="24"/>
      <c r="B54" s="16"/>
      <c r="C54" s="11"/>
      <c r="D54" s="7" t="s">
        <v>28</v>
      </c>
      <c r="E54" s="62" t="s">
        <v>83</v>
      </c>
      <c r="F54" s="66">
        <v>100</v>
      </c>
      <c r="G54" s="92">
        <v>8</v>
      </c>
      <c r="H54" s="92">
        <v>17</v>
      </c>
      <c r="I54" s="92">
        <v>12</v>
      </c>
      <c r="J54" s="92">
        <v>210</v>
      </c>
      <c r="K54" s="53">
        <v>451</v>
      </c>
    </row>
    <row r="55" spans="1:11" ht="15" x14ac:dyDescent="0.25">
      <c r="A55" s="24"/>
      <c r="B55" s="16"/>
      <c r="C55" s="11"/>
      <c r="D55" s="7" t="s">
        <v>29</v>
      </c>
      <c r="E55" s="67" t="s">
        <v>84</v>
      </c>
      <c r="F55" s="68">
        <v>150</v>
      </c>
      <c r="G55" s="96">
        <v>17</v>
      </c>
      <c r="H55" s="96">
        <v>4</v>
      </c>
      <c r="I55" s="97">
        <v>29</v>
      </c>
      <c r="J55" s="98">
        <v>194</v>
      </c>
      <c r="K55" s="69">
        <v>389</v>
      </c>
    </row>
    <row r="56" spans="1:11" ht="15" x14ac:dyDescent="0.25">
      <c r="A56" s="24"/>
      <c r="B56" s="16"/>
      <c r="C56" s="11"/>
      <c r="D56" s="7" t="s">
        <v>30</v>
      </c>
      <c r="E56" s="50" t="s">
        <v>56</v>
      </c>
      <c r="F56" s="52">
        <v>200</v>
      </c>
      <c r="G56" s="92">
        <v>3</v>
      </c>
      <c r="H56" s="92">
        <v>3</v>
      </c>
      <c r="I56" s="92">
        <v>14</v>
      </c>
      <c r="J56" s="92">
        <v>94</v>
      </c>
      <c r="K56" s="53">
        <v>462</v>
      </c>
    </row>
    <row r="57" spans="1:11" ht="15" x14ac:dyDescent="0.25">
      <c r="A57" s="24"/>
      <c r="B57" s="16"/>
      <c r="C57" s="11"/>
      <c r="D57" s="7" t="s">
        <v>31</v>
      </c>
      <c r="E57" s="63" t="s">
        <v>46</v>
      </c>
      <c r="F57" s="55">
        <v>40</v>
      </c>
      <c r="G57" s="92">
        <v>3</v>
      </c>
      <c r="H57" s="92">
        <v>1</v>
      </c>
      <c r="I57" s="92">
        <v>20</v>
      </c>
      <c r="J57" s="92">
        <v>96</v>
      </c>
      <c r="K57" s="61" t="s">
        <v>35</v>
      </c>
    </row>
    <row r="58" spans="1:11" ht="15" x14ac:dyDescent="0.25">
      <c r="A58" s="24"/>
      <c r="B58" s="16"/>
      <c r="C58" s="11"/>
      <c r="D58" s="7" t="s">
        <v>32</v>
      </c>
      <c r="E58" s="64" t="s">
        <v>49</v>
      </c>
      <c r="F58" s="55">
        <v>20</v>
      </c>
      <c r="G58" s="89">
        <v>2</v>
      </c>
      <c r="H58" s="89">
        <v>1</v>
      </c>
      <c r="I58" s="89">
        <v>10</v>
      </c>
      <c r="J58" s="92">
        <v>40</v>
      </c>
      <c r="K58" s="61" t="s">
        <v>35</v>
      </c>
    </row>
    <row r="59" spans="1:11" ht="15" x14ac:dyDescent="0.25">
      <c r="A59" s="24"/>
      <c r="B59" s="16"/>
      <c r="C59" s="11"/>
      <c r="D59" s="6"/>
      <c r="E59" s="40"/>
      <c r="F59" s="41"/>
      <c r="G59" s="94"/>
      <c r="H59" s="94"/>
      <c r="I59" s="94"/>
      <c r="J59" s="94"/>
      <c r="K59" s="42"/>
    </row>
    <row r="60" spans="1:11" ht="15" x14ac:dyDescent="0.25">
      <c r="A60" s="24"/>
      <c r="B60" s="16"/>
      <c r="C60" s="11"/>
      <c r="D60" s="6"/>
      <c r="E60" s="40"/>
      <c r="F60" s="41"/>
      <c r="G60" s="94"/>
      <c r="H60" s="94"/>
      <c r="I60" s="94"/>
      <c r="J60" s="94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710</v>
      </c>
      <c r="G61" s="90">
        <f t="shared" ref="G61" si="19">SUM(G52:G60)</f>
        <v>35</v>
      </c>
      <c r="H61" s="90">
        <f t="shared" ref="H61" si="20">SUM(H52:H60)</f>
        <v>32</v>
      </c>
      <c r="I61" s="90">
        <f t="shared" ref="I61" si="21">SUM(I52:I60)</f>
        <v>95</v>
      </c>
      <c r="J61" s="90">
        <f>SUM(J52:J60)</f>
        <v>764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45" t="s">
        <v>4</v>
      </c>
      <c r="D62" s="146"/>
      <c r="E62" s="32"/>
      <c r="F62" s="33">
        <f>F51+F61</f>
        <v>1210</v>
      </c>
      <c r="G62" s="93">
        <f t="shared" ref="G62" si="22">G51+G61</f>
        <v>61</v>
      </c>
      <c r="H62" s="93">
        <f t="shared" ref="H62" si="23">H51+H61</f>
        <v>51</v>
      </c>
      <c r="I62" s="93">
        <f t="shared" ref="I62" si="24">I51+I61</f>
        <v>161</v>
      </c>
      <c r="J62" s="93">
        <f t="shared" ref="J62" si="25">J51+J61</f>
        <v>1341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67" t="s">
        <v>57</v>
      </c>
      <c r="F63" s="116">
        <v>250</v>
      </c>
      <c r="G63" s="117">
        <v>14</v>
      </c>
      <c r="H63" s="117">
        <v>9</v>
      </c>
      <c r="I63" s="118">
        <v>45</v>
      </c>
      <c r="J63" s="119">
        <v>379</v>
      </c>
      <c r="K63" s="120" t="s">
        <v>58</v>
      </c>
    </row>
    <row r="64" spans="1:11" ht="15" x14ac:dyDescent="0.25">
      <c r="A64" s="24"/>
      <c r="B64" s="16"/>
      <c r="C64" s="11"/>
      <c r="D64" s="6"/>
      <c r="E64" s="47"/>
      <c r="F64" s="48"/>
      <c r="G64" s="87"/>
      <c r="H64" s="87"/>
      <c r="I64" s="87"/>
      <c r="J64" s="88"/>
      <c r="K64" s="49"/>
    </row>
    <row r="65" spans="1:11" ht="15" x14ac:dyDescent="0.25">
      <c r="A65" s="24"/>
      <c r="B65" s="16"/>
      <c r="C65" s="11"/>
      <c r="D65" s="7" t="s">
        <v>22</v>
      </c>
      <c r="E65" s="54" t="s">
        <v>43</v>
      </c>
      <c r="F65" s="66">
        <v>200</v>
      </c>
      <c r="G65" s="89">
        <v>0</v>
      </c>
      <c r="H65" s="89">
        <v>0</v>
      </c>
      <c r="I65" s="89">
        <v>10</v>
      </c>
      <c r="J65" s="92">
        <v>62</v>
      </c>
      <c r="K65" s="51">
        <v>699</v>
      </c>
    </row>
    <row r="66" spans="1:11" ht="15" customHeight="1" x14ac:dyDescent="0.25">
      <c r="A66" s="24"/>
      <c r="B66" s="16"/>
      <c r="C66" s="11"/>
      <c r="D66" s="7" t="s">
        <v>23</v>
      </c>
      <c r="E66" s="124" t="s">
        <v>72</v>
      </c>
      <c r="F66" s="113">
        <v>60</v>
      </c>
      <c r="G66" s="114">
        <v>5</v>
      </c>
      <c r="H66" s="114">
        <v>2</v>
      </c>
      <c r="I66" s="114">
        <v>30</v>
      </c>
      <c r="J66" s="114">
        <v>136</v>
      </c>
      <c r="K66" s="115" t="s">
        <v>35</v>
      </c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94"/>
      <c r="H67" s="94"/>
      <c r="I67" s="94"/>
      <c r="J67" s="94"/>
      <c r="K67" s="42"/>
    </row>
    <row r="68" spans="1:11" ht="15" x14ac:dyDescent="0.25">
      <c r="A68" s="24"/>
      <c r="B68" s="16"/>
      <c r="C68" s="11"/>
      <c r="D68" s="6"/>
      <c r="E68" s="40"/>
      <c r="F68" s="41"/>
      <c r="G68" s="94"/>
      <c r="H68" s="94"/>
      <c r="I68" s="94"/>
      <c r="J68" s="94"/>
      <c r="K68" s="42"/>
    </row>
    <row r="69" spans="1:11" ht="15" x14ac:dyDescent="0.25">
      <c r="A69" s="24"/>
      <c r="B69" s="16"/>
      <c r="C69" s="11"/>
      <c r="D69" s="6"/>
      <c r="E69" s="40"/>
      <c r="F69" s="41"/>
      <c r="G69" s="94"/>
      <c r="H69" s="94"/>
      <c r="I69" s="94"/>
      <c r="J69" s="94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90">
        <f t="shared" ref="G70" si="26">SUM(G63:G69)</f>
        <v>19</v>
      </c>
      <c r="H70" s="90">
        <f t="shared" ref="H70" si="27">SUM(H63:H69)</f>
        <v>11</v>
      </c>
      <c r="I70" s="90">
        <f t="shared" ref="I70" si="28">SUM(I63:I69)</f>
        <v>85</v>
      </c>
      <c r="J70" s="90">
        <f t="shared" ref="J70" si="29">SUM(J63:J69)</f>
        <v>577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94"/>
      <c r="H71" s="94"/>
      <c r="I71" s="94"/>
      <c r="J71" s="94"/>
      <c r="K71" s="42"/>
    </row>
    <row r="72" spans="1:11" ht="15" x14ac:dyDescent="0.25">
      <c r="A72" s="24"/>
      <c r="B72" s="16"/>
      <c r="C72" s="11"/>
      <c r="D72" s="7" t="s">
        <v>27</v>
      </c>
      <c r="E72" s="125" t="s">
        <v>96</v>
      </c>
      <c r="F72" s="126">
        <v>200</v>
      </c>
      <c r="G72" s="127">
        <v>5</v>
      </c>
      <c r="H72" s="127">
        <v>11</v>
      </c>
      <c r="I72" s="127">
        <v>32</v>
      </c>
      <c r="J72" s="127">
        <v>136</v>
      </c>
      <c r="K72" s="128">
        <v>100</v>
      </c>
    </row>
    <row r="73" spans="1:11" ht="14.25" customHeight="1" x14ac:dyDescent="0.25">
      <c r="A73" s="24"/>
      <c r="B73" s="16"/>
      <c r="C73" s="11"/>
      <c r="D73" s="7" t="s">
        <v>28</v>
      </c>
      <c r="E73" s="63" t="s">
        <v>85</v>
      </c>
      <c r="F73" s="55">
        <v>100</v>
      </c>
      <c r="G73" s="89">
        <v>7</v>
      </c>
      <c r="H73" s="89">
        <v>15</v>
      </c>
      <c r="I73" s="89">
        <v>10</v>
      </c>
      <c r="J73" s="92">
        <v>220</v>
      </c>
      <c r="K73" s="129">
        <v>350</v>
      </c>
    </row>
    <row r="74" spans="1:11" ht="15" x14ac:dyDescent="0.25">
      <c r="A74" s="24"/>
      <c r="B74" s="16"/>
      <c r="C74" s="11"/>
      <c r="D74" s="7" t="s">
        <v>29</v>
      </c>
      <c r="E74" s="91" t="s">
        <v>86</v>
      </c>
      <c r="F74" s="48">
        <v>150</v>
      </c>
      <c r="G74" s="99">
        <v>3</v>
      </c>
      <c r="H74" s="99">
        <v>6</v>
      </c>
      <c r="I74" s="99">
        <v>10</v>
      </c>
      <c r="J74" s="100">
        <v>165</v>
      </c>
      <c r="K74" s="49" t="s">
        <v>55</v>
      </c>
    </row>
    <row r="75" spans="1:11" ht="15" x14ac:dyDescent="0.25">
      <c r="A75" s="24"/>
      <c r="B75" s="16"/>
      <c r="C75" s="11"/>
      <c r="D75" s="7" t="s">
        <v>30</v>
      </c>
      <c r="E75" s="50" t="s">
        <v>50</v>
      </c>
      <c r="F75" s="66">
        <v>200</v>
      </c>
      <c r="G75" s="92">
        <v>0</v>
      </c>
      <c r="H75" s="92">
        <v>0</v>
      </c>
      <c r="I75" s="92">
        <v>15</v>
      </c>
      <c r="J75" s="92">
        <v>55</v>
      </c>
      <c r="K75" s="53">
        <v>484</v>
      </c>
    </row>
    <row r="76" spans="1:11" ht="15" x14ac:dyDescent="0.25">
      <c r="A76" s="24"/>
      <c r="B76" s="16"/>
      <c r="C76" s="11"/>
      <c r="D76" s="7" t="s">
        <v>31</v>
      </c>
      <c r="E76" s="63" t="s">
        <v>66</v>
      </c>
      <c r="F76" s="55">
        <v>55</v>
      </c>
      <c r="G76" s="92">
        <v>7</v>
      </c>
      <c r="H76" s="92">
        <v>5</v>
      </c>
      <c r="I76" s="92">
        <v>20</v>
      </c>
      <c r="J76" s="92">
        <v>154</v>
      </c>
      <c r="K76" s="61" t="s">
        <v>75</v>
      </c>
    </row>
    <row r="77" spans="1:11" ht="15" x14ac:dyDescent="0.25">
      <c r="A77" s="24"/>
      <c r="B77" s="16"/>
      <c r="C77" s="11"/>
      <c r="D77" s="7" t="s">
        <v>32</v>
      </c>
      <c r="E77" s="64" t="s">
        <v>49</v>
      </c>
      <c r="F77" s="55">
        <v>20</v>
      </c>
      <c r="G77" s="89">
        <v>2</v>
      </c>
      <c r="H77" s="89">
        <v>1</v>
      </c>
      <c r="I77" s="89">
        <v>10</v>
      </c>
      <c r="J77" s="92">
        <v>40</v>
      </c>
      <c r="K77" s="61" t="s">
        <v>35</v>
      </c>
    </row>
    <row r="78" spans="1:11" ht="15" x14ac:dyDescent="0.25">
      <c r="A78" s="24"/>
      <c r="B78" s="16"/>
      <c r="C78" s="11"/>
      <c r="D78" s="6"/>
      <c r="E78" s="40"/>
      <c r="F78" s="41"/>
      <c r="G78" s="94"/>
      <c r="H78" s="94"/>
      <c r="I78" s="94"/>
      <c r="J78" s="94"/>
      <c r="K78" s="42"/>
    </row>
    <row r="79" spans="1:11" ht="15" x14ac:dyDescent="0.25">
      <c r="A79" s="24"/>
      <c r="B79" s="16"/>
      <c r="C79" s="11"/>
      <c r="D79" s="6"/>
      <c r="E79" s="40"/>
      <c r="F79" s="41"/>
      <c r="G79" s="94"/>
      <c r="H79" s="94"/>
      <c r="I79" s="94"/>
      <c r="J79" s="94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725</v>
      </c>
      <c r="G80" s="90">
        <f t="shared" ref="G80" si="30">SUM(G71:G79)</f>
        <v>24</v>
      </c>
      <c r="H80" s="90">
        <f t="shared" ref="H80" si="31">SUM(H71:H79)</f>
        <v>38</v>
      </c>
      <c r="I80" s="90">
        <f t="shared" ref="I80" si="32">SUM(I71:I79)</f>
        <v>97</v>
      </c>
      <c r="J80" s="90">
        <f t="shared" ref="J80" si="33">SUM(J71:J79)</f>
        <v>770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45" t="s">
        <v>4</v>
      </c>
      <c r="D81" s="146"/>
      <c r="E81" s="32"/>
      <c r="F81" s="33">
        <f>F70+F80</f>
        <v>1235</v>
      </c>
      <c r="G81" s="93">
        <f t="shared" ref="G81" si="34">G70+G80</f>
        <v>43</v>
      </c>
      <c r="H81" s="93">
        <f t="shared" ref="H81" si="35">H70+H80</f>
        <v>49</v>
      </c>
      <c r="I81" s="93">
        <f t="shared" ref="I81" si="36">I70+I80</f>
        <v>182</v>
      </c>
      <c r="J81" s="93">
        <f t="shared" ref="J81" si="37">J70+J80</f>
        <v>1347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5" t="s">
        <v>37</v>
      </c>
      <c r="F82" s="57">
        <v>240</v>
      </c>
      <c r="G82" s="86">
        <v>14</v>
      </c>
      <c r="H82" s="86">
        <v>9</v>
      </c>
      <c r="I82" s="86">
        <v>37</v>
      </c>
      <c r="J82" s="86">
        <v>288</v>
      </c>
      <c r="K82" s="58" t="s">
        <v>38</v>
      </c>
    </row>
    <row r="83" spans="1:11" ht="15" x14ac:dyDescent="0.25">
      <c r="A83" s="24"/>
      <c r="B83" s="16"/>
      <c r="C83" s="11"/>
      <c r="D83" s="6"/>
      <c r="E83" s="47"/>
      <c r="F83" s="48"/>
      <c r="G83" s="87"/>
      <c r="H83" s="87"/>
      <c r="I83" s="87"/>
      <c r="J83" s="103"/>
      <c r="K83" s="49"/>
    </row>
    <row r="84" spans="1:11" ht="15" x14ac:dyDescent="0.25">
      <c r="A84" s="24"/>
      <c r="B84" s="16"/>
      <c r="C84" s="11"/>
      <c r="D84" s="7" t="s">
        <v>22</v>
      </c>
      <c r="E84" s="50" t="s">
        <v>79</v>
      </c>
      <c r="F84" s="52">
        <v>200</v>
      </c>
      <c r="G84" s="92">
        <v>0</v>
      </c>
      <c r="H84" s="92">
        <v>0</v>
      </c>
      <c r="I84" s="92">
        <v>15</v>
      </c>
      <c r="J84" s="92">
        <v>40</v>
      </c>
      <c r="K84" s="53">
        <v>457</v>
      </c>
    </row>
    <row r="85" spans="1:11" ht="15" customHeight="1" x14ac:dyDescent="0.25">
      <c r="A85" s="24"/>
      <c r="B85" s="16"/>
      <c r="C85" s="11"/>
      <c r="D85" s="7" t="s">
        <v>23</v>
      </c>
      <c r="E85" s="124" t="s">
        <v>72</v>
      </c>
      <c r="F85" s="113">
        <v>60</v>
      </c>
      <c r="G85" s="114">
        <v>5</v>
      </c>
      <c r="H85" s="114">
        <v>2</v>
      </c>
      <c r="I85" s="114">
        <v>30</v>
      </c>
      <c r="J85" s="114">
        <v>146</v>
      </c>
      <c r="K85" s="115" t="s">
        <v>35</v>
      </c>
    </row>
    <row r="86" spans="1:11" ht="15" x14ac:dyDescent="0.25">
      <c r="A86" s="24"/>
      <c r="B86" s="16"/>
      <c r="C86" s="11"/>
      <c r="D86" s="7" t="s">
        <v>24</v>
      </c>
      <c r="E86" s="91"/>
      <c r="F86" s="48"/>
      <c r="G86" s="88"/>
      <c r="H86" s="88"/>
      <c r="I86" s="88"/>
      <c r="J86" s="88"/>
      <c r="K86" s="49"/>
    </row>
    <row r="87" spans="1:11" ht="15" x14ac:dyDescent="0.25">
      <c r="A87" s="24"/>
      <c r="B87" s="16"/>
      <c r="C87" s="11"/>
      <c r="D87" s="6"/>
      <c r="E87" s="40"/>
      <c r="F87" s="41"/>
      <c r="G87" s="94"/>
      <c r="H87" s="94"/>
      <c r="I87" s="94"/>
      <c r="J87" s="94"/>
      <c r="K87" s="42"/>
    </row>
    <row r="88" spans="1:11" ht="15" x14ac:dyDescent="0.25">
      <c r="A88" s="24"/>
      <c r="B88" s="16"/>
      <c r="C88" s="11"/>
      <c r="D88" s="6"/>
      <c r="E88" s="40"/>
      <c r="F88" s="41"/>
      <c r="G88" s="94"/>
      <c r="H88" s="94"/>
      <c r="I88" s="94"/>
      <c r="J88" s="94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90">
        <f t="shared" ref="G89" si="38">SUM(G82:G88)</f>
        <v>19</v>
      </c>
      <c r="H89" s="90">
        <f t="shared" ref="H89" si="39">SUM(H82:H88)</f>
        <v>11</v>
      </c>
      <c r="I89" s="90">
        <f t="shared" ref="I89" si="40">SUM(I82:I88)</f>
        <v>82</v>
      </c>
      <c r="J89" s="90">
        <f t="shared" ref="J89" si="41">SUM(J82:J88)</f>
        <v>474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94"/>
      <c r="H90" s="94"/>
      <c r="I90" s="94"/>
      <c r="J90" s="94"/>
      <c r="K90" s="42"/>
    </row>
    <row r="91" spans="1:11" ht="15" x14ac:dyDescent="0.25">
      <c r="A91" s="24"/>
      <c r="B91" s="16"/>
      <c r="C91" s="11"/>
      <c r="D91" s="7" t="s">
        <v>27</v>
      </c>
      <c r="E91" s="140" t="s">
        <v>87</v>
      </c>
      <c r="F91" s="55">
        <v>200</v>
      </c>
      <c r="G91" s="92">
        <v>2</v>
      </c>
      <c r="H91" s="92">
        <v>7</v>
      </c>
      <c r="I91" s="92">
        <v>11</v>
      </c>
      <c r="J91" s="89">
        <v>141</v>
      </c>
      <c r="K91" s="56">
        <v>95</v>
      </c>
    </row>
    <row r="92" spans="1:11" ht="15" x14ac:dyDescent="0.25">
      <c r="A92" s="24"/>
      <c r="B92" s="16"/>
      <c r="C92" s="11"/>
      <c r="D92" s="7" t="s">
        <v>28</v>
      </c>
      <c r="E92" s="50" t="s">
        <v>42</v>
      </c>
      <c r="F92" s="66">
        <v>100</v>
      </c>
      <c r="G92" s="92">
        <v>9</v>
      </c>
      <c r="H92" s="92">
        <v>11</v>
      </c>
      <c r="I92" s="92">
        <v>8</v>
      </c>
      <c r="J92" s="92">
        <v>181</v>
      </c>
      <c r="K92" s="51">
        <v>372</v>
      </c>
    </row>
    <row r="93" spans="1:11" ht="15" x14ac:dyDescent="0.25">
      <c r="A93" s="24"/>
      <c r="B93" s="16"/>
      <c r="C93" s="11"/>
      <c r="D93" s="7" t="s">
        <v>29</v>
      </c>
      <c r="E93" s="54" t="s">
        <v>41</v>
      </c>
      <c r="F93" s="66">
        <v>150</v>
      </c>
      <c r="G93" s="89">
        <v>9</v>
      </c>
      <c r="H93" s="89">
        <v>7</v>
      </c>
      <c r="I93" s="89">
        <v>38</v>
      </c>
      <c r="J93" s="89">
        <v>196</v>
      </c>
      <c r="K93" s="51">
        <v>202</v>
      </c>
    </row>
    <row r="94" spans="1:11" ht="15" x14ac:dyDescent="0.25">
      <c r="A94" s="24"/>
      <c r="B94" s="16"/>
      <c r="C94" s="11"/>
      <c r="D94" s="7" t="s">
        <v>30</v>
      </c>
      <c r="E94" s="50" t="s">
        <v>48</v>
      </c>
      <c r="F94" s="52">
        <v>200</v>
      </c>
      <c r="G94" s="92">
        <v>0</v>
      </c>
      <c r="H94" s="92">
        <v>0</v>
      </c>
      <c r="I94" s="92">
        <v>11</v>
      </c>
      <c r="J94" s="92">
        <v>47</v>
      </c>
      <c r="K94" s="53">
        <v>491</v>
      </c>
    </row>
    <row r="95" spans="1:11" ht="15" x14ac:dyDescent="0.25">
      <c r="A95" s="24"/>
      <c r="B95" s="16"/>
      <c r="C95" s="11"/>
      <c r="D95" s="7" t="s">
        <v>31</v>
      </c>
      <c r="E95" s="54" t="s">
        <v>46</v>
      </c>
      <c r="F95" s="52">
        <v>40</v>
      </c>
      <c r="G95" s="92">
        <v>3</v>
      </c>
      <c r="H95" s="92">
        <v>1</v>
      </c>
      <c r="I95" s="92">
        <v>20</v>
      </c>
      <c r="J95" s="92">
        <v>96</v>
      </c>
      <c r="K95" s="65" t="s">
        <v>35</v>
      </c>
    </row>
    <row r="96" spans="1:11" ht="15" x14ac:dyDescent="0.25">
      <c r="A96" s="24"/>
      <c r="B96" s="16"/>
      <c r="C96" s="11"/>
      <c r="D96" s="7" t="s">
        <v>32</v>
      </c>
      <c r="E96" s="50" t="s">
        <v>49</v>
      </c>
      <c r="F96" s="55">
        <v>20</v>
      </c>
      <c r="G96" s="89">
        <v>2</v>
      </c>
      <c r="H96" s="89">
        <v>1</v>
      </c>
      <c r="I96" s="89">
        <v>10</v>
      </c>
      <c r="J96" s="92">
        <v>50</v>
      </c>
      <c r="K96" s="65" t="s">
        <v>35</v>
      </c>
    </row>
    <row r="97" spans="1:11" ht="15" x14ac:dyDescent="0.25">
      <c r="A97" s="24"/>
      <c r="B97" s="16"/>
      <c r="C97" s="11"/>
      <c r="D97" s="143"/>
      <c r="E97" s="141"/>
      <c r="F97" s="130"/>
      <c r="G97" s="131"/>
      <c r="H97" s="131"/>
      <c r="I97" s="131"/>
      <c r="J97" s="131"/>
      <c r="K97" s="132"/>
    </row>
    <row r="98" spans="1:11" ht="15" x14ac:dyDescent="0.25">
      <c r="A98" s="24"/>
      <c r="B98" s="16"/>
      <c r="C98" s="11"/>
      <c r="D98" s="6"/>
      <c r="E98" s="40"/>
      <c r="F98" s="41"/>
      <c r="G98" s="94"/>
      <c r="H98" s="94"/>
      <c r="I98" s="94"/>
      <c r="J98" s="94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90">
        <f t="shared" ref="G99" si="42">SUM(G90:G98)</f>
        <v>25</v>
      </c>
      <c r="H99" s="90">
        <f t="shared" ref="H99" si="43">SUM(H90:H98)</f>
        <v>27</v>
      </c>
      <c r="I99" s="90">
        <f t="shared" ref="I99" si="44">SUM(I90:I98)</f>
        <v>98</v>
      </c>
      <c r="J99" s="90">
        <f t="shared" ref="J99" si="45">SUM(J90:J98)</f>
        <v>711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45" t="s">
        <v>4</v>
      </c>
      <c r="D100" s="146"/>
      <c r="E100" s="32"/>
      <c r="F100" s="33">
        <f>F89+F99</f>
        <v>1210</v>
      </c>
      <c r="G100" s="93">
        <f t="shared" ref="G100" si="46">G89+G99</f>
        <v>44</v>
      </c>
      <c r="H100" s="93">
        <f t="shared" ref="H100" si="47">H89+H99</f>
        <v>38</v>
      </c>
      <c r="I100" s="93">
        <f t="shared" ref="I100" si="48">I89+I99</f>
        <v>180</v>
      </c>
      <c r="J100" s="93">
        <f t="shared" ref="J100" si="49">J89+J99</f>
        <v>1185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74" t="s">
        <v>67</v>
      </c>
      <c r="F101" s="110">
        <v>250</v>
      </c>
      <c r="G101" s="86">
        <v>21</v>
      </c>
      <c r="H101" s="86">
        <v>15</v>
      </c>
      <c r="I101" s="86">
        <v>32</v>
      </c>
      <c r="J101" s="111">
        <v>365</v>
      </c>
      <c r="K101" s="112" t="s">
        <v>40</v>
      </c>
    </row>
    <row r="102" spans="1:11" ht="15" x14ac:dyDescent="0.25">
      <c r="A102" s="24"/>
      <c r="B102" s="16"/>
      <c r="C102" s="11"/>
      <c r="D102" s="6"/>
      <c r="E102" s="47"/>
      <c r="F102" s="48"/>
      <c r="G102" s="87"/>
      <c r="H102" s="87"/>
      <c r="I102" s="87"/>
      <c r="J102" s="88"/>
      <c r="K102" s="49"/>
    </row>
    <row r="103" spans="1:11" ht="15" x14ac:dyDescent="0.25">
      <c r="A103" s="24"/>
      <c r="B103" s="16"/>
      <c r="C103" s="11"/>
      <c r="D103" s="7" t="s">
        <v>22</v>
      </c>
      <c r="E103" s="62" t="s">
        <v>99</v>
      </c>
      <c r="F103" s="66">
        <v>200</v>
      </c>
      <c r="G103" s="89">
        <v>0</v>
      </c>
      <c r="H103" s="89">
        <v>0</v>
      </c>
      <c r="I103" s="89">
        <v>15</v>
      </c>
      <c r="J103" s="88">
        <v>41</v>
      </c>
      <c r="K103" s="49">
        <v>459</v>
      </c>
    </row>
    <row r="104" spans="1:11" ht="15" customHeight="1" x14ac:dyDescent="0.25">
      <c r="A104" s="24"/>
      <c r="B104" s="16"/>
      <c r="C104" s="11"/>
      <c r="D104" s="7" t="s">
        <v>23</v>
      </c>
      <c r="E104" s="124" t="s">
        <v>72</v>
      </c>
      <c r="F104" s="113">
        <v>60</v>
      </c>
      <c r="G104" s="114">
        <v>5</v>
      </c>
      <c r="H104" s="114">
        <v>2</v>
      </c>
      <c r="I104" s="114">
        <v>30</v>
      </c>
      <c r="J104" s="114">
        <v>136</v>
      </c>
      <c r="K104" s="115" t="s">
        <v>35</v>
      </c>
    </row>
    <row r="105" spans="1:11" ht="15" x14ac:dyDescent="0.25">
      <c r="A105" s="24"/>
      <c r="B105" s="16"/>
      <c r="C105" s="11"/>
      <c r="D105" s="7" t="s">
        <v>24</v>
      </c>
      <c r="E105" s="40"/>
      <c r="F105" s="41"/>
      <c r="G105" s="94"/>
      <c r="H105" s="94"/>
      <c r="I105" s="94"/>
      <c r="J105" s="94"/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94"/>
      <c r="H106" s="94"/>
      <c r="I106" s="94"/>
      <c r="J106" s="94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94"/>
      <c r="H107" s="94"/>
      <c r="I107" s="94"/>
      <c r="J107" s="94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510</v>
      </c>
      <c r="G108" s="90">
        <f t="shared" ref="G108:J108" si="50">SUM(G101:G107)</f>
        <v>26</v>
      </c>
      <c r="H108" s="90">
        <f t="shared" si="50"/>
        <v>17</v>
      </c>
      <c r="I108" s="90">
        <f t="shared" si="50"/>
        <v>77</v>
      </c>
      <c r="J108" s="90">
        <f t="shared" si="50"/>
        <v>542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94"/>
      <c r="H109" s="94"/>
      <c r="I109" s="94"/>
      <c r="J109" s="94"/>
      <c r="K109" s="42"/>
    </row>
    <row r="110" spans="1:11" ht="15" x14ac:dyDescent="0.25">
      <c r="A110" s="24"/>
      <c r="B110" s="16"/>
      <c r="C110" s="11"/>
      <c r="D110" s="7" t="s">
        <v>27</v>
      </c>
      <c r="E110" s="140" t="s">
        <v>88</v>
      </c>
      <c r="F110" s="52">
        <v>200</v>
      </c>
      <c r="G110" s="92">
        <v>2</v>
      </c>
      <c r="H110" s="92">
        <v>6</v>
      </c>
      <c r="I110" s="92">
        <v>10</v>
      </c>
      <c r="J110" s="89">
        <v>130</v>
      </c>
      <c r="K110" s="53">
        <v>116</v>
      </c>
    </row>
    <row r="111" spans="1:11" ht="15" x14ac:dyDescent="0.25">
      <c r="A111" s="24"/>
      <c r="B111" s="16"/>
      <c r="C111" s="11"/>
      <c r="D111" s="7" t="s">
        <v>28</v>
      </c>
      <c r="E111" s="63" t="s">
        <v>85</v>
      </c>
      <c r="F111" s="55">
        <v>100</v>
      </c>
      <c r="G111" s="89">
        <v>7</v>
      </c>
      <c r="H111" s="89">
        <v>15</v>
      </c>
      <c r="I111" s="89">
        <v>10</v>
      </c>
      <c r="J111" s="92">
        <v>220</v>
      </c>
      <c r="K111" s="129">
        <v>350</v>
      </c>
    </row>
    <row r="112" spans="1:11" ht="15" x14ac:dyDescent="0.25">
      <c r="A112" s="24"/>
      <c r="B112" s="16"/>
      <c r="C112" s="11"/>
      <c r="D112" s="7" t="s">
        <v>29</v>
      </c>
      <c r="E112" s="73" t="s">
        <v>41</v>
      </c>
      <c r="F112" s="66">
        <v>150</v>
      </c>
      <c r="G112" s="89">
        <v>9</v>
      </c>
      <c r="H112" s="89">
        <v>7</v>
      </c>
      <c r="I112" s="89">
        <v>38</v>
      </c>
      <c r="J112" s="89">
        <v>196</v>
      </c>
      <c r="K112" s="51">
        <v>202</v>
      </c>
    </row>
    <row r="113" spans="1:11" ht="15" x14ac:dyDescent="0.25">
      <c r="A113" s="24"/>
      <c r="B113" s="16"/>
      <c r="C113" s="11"/>
      <c r="D113" s="7" t="s">
        <v>30</v>
      </c>
      <c r="E113" s="50" t="s">
        <v>79</v>
      </c>
      <c r="F113" s="52">
        <v>200</v>
      </c>
      <c r="G113" s="92">
        <v>0</v>
      </c>
      <c r="H113" s="92">
        <v>0</v>
      </c>
      <c r="I113" s="92">
        <v>14</v>
      </c>
      <c r="J113" s="92">
        <v>40</v>
      </c>
      <c r="K113" s="53">
        <v>457</v>
      </c>
    </row>
    <row r="114" spans="1:11" ht="15" x14ac:dyDescent="0.25">
      <c r="A114" s="24"/>
      <c r="B114" s="16"/>
      <c r="C114" s="11"/>
      <c r="D114" s="7" t="s">
        <v>31</v>
      </c>
      <c r="E114" s="54" t="s">
        <v>46</v>
      </c>
      <c r="F114" s="52">
        <v>40</v>
      </c>
      <c r="G114" s="92">
        <v>3</v>
      </c>
      <c r="H114" s="92">
        <v>1</v>
      </c>
      <c r="I114" s="92">
        <v>20</v>
      </c>
      <c r="J114" s="92">
        <v>96</v>
      </c>
      <c r="K114" s="65" t="s">
        <v>35</v>
      </c>
    </row>
    <row r="115" spans="1:11" ht="15" x14ac:dyDescent="0.25">
      <c r="A115" s="24"/>
      <c r="B115" s="16"/>
      <c r="C115" s="11"/>
      <c r="D115" s="7" t="s">
        <v>32</v>
      </c>
      <c r="E115" s="50" t="s">
        <v>49</v>
      </c>
      <c r="F115" s="55">
        <v>20</v>
      </c>
      <c r="G115" s="89">
        <v>2</v>
      </c>
      <c r="H115" s="89">
        <v>1</v>
      </c>
      <c r="I115" s="89">
        <v>10</v>
      </c>
      <c r="J115" s="92">
        <v>40</v>
      </c>
      <c r="K115" s="65" t="s">
        <v>35</v>
      </c>
    </row>
    <row r="116" spans="1:11" ht="15" x14ac:dyDescent="0.25">
      <c r="A116" s="24"/>
      <c r="B116" s="16"/>
      <c r="C116" s="11"/>
      <c r="D116" s="6"/>
      <c r="E116" s="40"/>
      <c r="F116" s="41"/>
      <c r="G116" s="94"/>
      <c r="H116" s="94"/>
      <c r="I116" s="94"/>
      <c r="J116" s="94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94"/>
      <c r="H117" s="94"/>
      <c r="I117" s="94"/>
      <c r="J117" s="94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90">
        <f t="shared" ref="G118:J118" si="51">SUM(G109:G117)</f>
        <v>23</v>
      </c>
      <c r="H118" s="90">
        <f t="shared" si="51"/>
        <v>30</v>
      </c>
      <c r="I118" s="90">
        <f t="shared" si="51"/>
        <v>102</v>
      </c>
      <c r="J118" s="90">
        <f t="shared" si="51"/>
        <v>722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45" t="s">
        <v>4</v>
      </c>
      <c r="D119" s="146"/>
      <c r="E119" s="32"/>
      <c r="F119" s="33">
        <f>F108+F118</f>
        <v>1220</v>
      </c>
      <c r="G119" s="93">
        <f t="shared" ref="G119" si="52">G108+G118</f>
        <v>49</v>
      </c>
      <c r="H119" s="93">
        <f t="shared" ref="H119" si="53">H108+H118</f>
        <v>47</v>
      </c>
      <c r="I119" s="93">
        <f t="shared" ref="I119" si="54">I108+I118</f>
        <v>179</v>
      </c>
      <c r="J119" s="93">
        <f t="shared" ref="J119" si="55">J108+J118</f>
        <v>1264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70" t="s">
        <v>100</v>
      </c>
      <c r="F120" s="71">
        <v>240</v>
      </c>
      <c r="G120" s="101">
        <v>8</v>
      </c>
      <c r="H120" s="101">
        <v>9</v>
      </c>
      <c r="I120" s="101">
        <v>41</v>
      </c>
      <c r="J120" s="102">
        <v>287</v>
      </c>
      <c r="K120" s="72" t="s">
        <v>101</v>
      </c>
    </row>
    <row r="121" spans="1:11" ht="15" x14ac:dyDescent="0.25">
      <c r="A121" s="15"/>
      <c r="B121" s="16"/>
      <c r="C121" s="11"/>
      <c r="D121" s="6"/>
      <c r="E121" s="47"/>
      <c r="F121" s="48"/>
      <c r="G121" s="87"/>
      <c r="H121" s="87"/>
      <c r="I121" s="87"/>
      <c r="J121" s="88"/>
      <c r="K121" s="49"/>
    </row>
    <row r="122" spans="1:11" ht="15" x14ac:dyDescent="0.25">
      <c r="A122" s="15"/>
      <c r="B122" s="16"/>
      <c r="C122" s="11"/>
      <c r="D122" s="7" t="s">
        <v>22</v>
      </c>
      <c r="E122" s="50" t="s">
        <v>52</v>
      </c>
      <c r="F122" s="66">
        <v>200</v>
      </c>
      <c r="G122" s="92">
        <v>3</v>
      </c>
      <c r="H122" s="92">
        <v>3</v>
      </c>
      <c r="I122" s="92">
        <v>14</v>
      </c>
      <c r="J122" s="92">
        <v>63</v>
      </c>
      <c r="K122" s="49">
        <v>464</v>
      </c>
    </row>
    <row r="123" spans="1:11" ht="15" customHeight="1" x14ac:dyDescent="0.25">
      <c r="A123" s="15"/>
      <c r="B123" s="16"/>
      <c r="C123" s="11"/>
      <c r="D123" s="7" t="s">
        <v>23</v>
      </c>
      <c r="E123" s="124" t="s">
        <v>72</v>
      </c>
      <c r="F123" s="113">
        <v>60</v>
      </c>
      <c r="G123" s="114">
        <v>5</v>
      </c>
      <c r="H123" s="114">
        <v>2</v>
      </c>
      <c r="I123" s="114">
        <v>30</v>
      </c>
      <c r="J123" s="114">
        <v>136</v>
      </c>
      <c r="K123" s="115" t="s">
        <v>35</v>
      </c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94"/>
      <c r="H124" s="94"/>
      <c r="I124" s="94"/>
      <c r="J124" s="94"/>
      <c r="K124" s="42"/>
    </row>
    <row r="125" spans="1:11" ht="15" x14ac:dyDescent="0.25">
      <c r="A125" s="15"/>
      <c r="B125" s="16"/>
      <c r="C125" s="11"/>
      <c r="D125" s="143"/>
      <c r="E125" s="121"/>
      <c r="F125" s="130"/>
      <c r="G125" s="131"/>
      <c r="H125" s="131"/>
      <c r="I125" s="131"/>
      <c r="J125" s="131"/>
      <c r="K125" s="115"/>
    </row>
    <row r="126" spans="1:11" ht="15" x14ac:dyDescent="0.25">
      <c r="A126" s="15"/>
      <c r="B126" s="16"/>
      <c r="C126" s="11"/>
      <c r="D126" s="6"/>
      <c r="E126" s="40"/>
      <c r="F126" s="41"/>
      <c r="G126" s="94"/>
      <c r="H126" s="94"/>
      <c r="I126" s="94"/>
      <c r="J126" s="94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90">
        <f t="shared" ref="G127:J127" si="56">SUM(G120:G126)</f>
        <v>16</v>
      </c>
      <c r="H127" s="90">
        <f t="shared" si="56"/>
        <v>14</v>
      </c>
      <c r="I127" s="90">
        <f t="shared" si="56"/>
        <v>85</v>
      </c>
      <c r="J127" s="90">
        <f t="shared" si="56"/>
        <v>486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94"/>
      <c r="H128" s="94"/>
      <c r="I128" s="94"/>
      <c r="J128" s="94"/>
      <c r="K128" s="42"/>
    </row>
    <row r="129" spans="1:11" ht="15" x14ac:dyDescent="0.25">
      <c r="A129" s="15"/>
      <c r="B129" s="16"/>
      <c r="C129" s="11"/>
      <c r="D129" s="7" t="s">
        <v>27</v>
      </c>
      <c r="E129" s="50" t="s">
        <v>78</v>
      </c>
      <c r="F129" s="48">
        <v>200</v>
      </c>
      <c r="G129" s="89">
        <v>2</v>
      </c>
      <c r="H129" s="89">
        <v>6</v>
      </c>
      <c r="I129" s="89">
        <v>11</v>
      </c>
      <c r="J129" s="89">
        <v>131</v>
      </c>
      <c r="K129" s="51">
        <v>104</v>
      </c>
    </row>
    <row r="130" spans="1:11" ht="15" x14ac:dyDescent="0.25">
      <c r="A130" s="15"/>
      <c r="B130" s="16"/>
      <c r="C130" s="11"/>
      <c r="D130" s="7" t="s">
        <v>28</v>
      </c>
      <c r="E130" s="54" t="s">
        <v>45</v>
      </c>
      <c r="F130" s="66">
        <v>240</v>
      </c>
      <c r="G130" s="104">
        <v>16</v>
      </c>
      <c r="H130" s="89">
        <v>13</v>
      </c>
      <c r="I130" s="89">
        <v>37</v>
      </c>
      <c r="J130" s="89">
        <v>401</v>
      </c>
      <c r="K130" s="51">
        <v>330</v>
      </c>
    </row>
    <row r="131" spans="1:11" ht="15" x14ac:dyDescent="0.25">
      <c r="A131" s="15"/>
      <c r="B131" s="16"/>
      <c r="C131" s="11"/>
      <c r="D131" s="7" t="s">
        <v>29</v>
      </c>
      <c r="E131" s="50"/>
      <c r="F131" s="66"/>
      <c r="G131" s="92"/>
      <c r="H131" s="92"/>
      <c r="I131" s="92"/>
      <c r="J131" s="89"/>
      <c r="K131" s="51"/>
    </row>
    <row r="132" spans="1:11" ht="15" x14ac:dyDescent="0.25">
      <c r="A132" s="15"/>
      <c r="B132" s="16"/>
      <c r="C132" s="11"/>
      <c r="D132" s="7" t="s">
        <v>30</v>
      </c>
      <c r="E132" s="54" t="s">
        <v>43</v>
      </c>
      <c r="F132" s="66">
        <v>200</v>
      </c>
      <c r="G132" s="89">
        <v>0</v>
      </c>
      <c r="H132" s="89">
        <v>0</v>
      </c>
      <c r="I132" s="89">
        <v>10</v>
      </c>
      <c r="J132" s="92">
        <v>62</v>
      </c>
      <c r="K132" s="51">
        <v>699</v>
      </c>
    </row>
    <row r="133" spans="1:11" ht="15" x14ac:dyDescent="0.25">
      <c r="A133" s="15"/>
      <c r="B133" s="16"/>
      <c r="C133" s="11"/>
      <c r="D133" s="7" t="s">
        <v>31</v>
      </c>
      <c r="E133" s="54" t="s">
        <v>46</v>
      </c>
      <c r="F133" s="52">
        <v>40</v>
      </c>
      <c r="G133" s="92">
        <v>3</v>
      </c>
      <c r="H133" s="92">
        <v>1</v>
      </c>
      <c r="I133" s="92">
        <v>20</v>
      </c>
      <c r="J133" s="92">
        <v>96</v>
      </c>
      <c r="K133" s="65" t="s">
        <v>35</v>
      </c>
    </row>
    <row r="134" spans="1:11" ht="15" x14ac:dyDescent="0.25">
      <c r="A134" s="15"/>
      <c r="B134" s="16"/>
      <c r="C134" s="11"/>
      <c r="D134" s="7" t="s">
        <v>32</v>
      </c>
      <c r="E134" s="50" t="s">
        <v>49</v>
      </c>
      <c r="F134" s="55">
        <v>20</v>
      </c>
      <c r="G134" s="89">
        <v>2</v>
      </c>
      <c r="H134" s="89">
        <v>1</v>
      </c>
      <c r="I134" s="89">
        <v>10</v>
      </c>
      <c r="J134" s="92">
        <v>50</v>
      </c>
      <c r="K134" s="65" t="s">
        <v>35</v>
      </c>
    </row>
    <row r="135" spans="1:11" ht="15" x14ac:dyDescent="0.25">
      <c r="A135" s="15"/>
      <c r="B135" s="16"/>
      <c r="C135" s="11"/>
      <c r="D135" s="6"/>
      <c r="E135" s="47"/>
      <c r="F135" s="48"/>
      <c r="G135" s="87"/>
      <c r="H135" s="87"/>
      <c r="I135" s="87"/>
      <c r="J135" s="88"/>
      <c r="K135" s="49"/>
    </row>
    <row r="136" spans="1:11" ht="15" x14ac:dyDescent="0.25">
      <c r="A136" s="15"/>
      <c r="B136" s="16"/>
      <c r="C136" s="11"/>
      <c r="D136" s="6"/>
      <c r="E136" s="40"/>
      <c r="F136" s="41"/>
      <c r="G136" s="94"/>
      <c r="H136" s="94"/>
      <c r="I136" s="94"/>
      <c r="J136" s="94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700</v>
      </c>
      <c r="G137" s="90">
        <f t="shared" ref="G137:J137" si="57">SUM(G128:G136)</f>
        <v>23</v>
      </c>
      <c r="H137" s="90">
        <f t="shared" si="57"/>
        <v>21</v>
      </c>
      <c r="I137" s="90">
        <f t="shared" si="57"/>
        <v>88</v>
      </c>
      <c r="J137" s="90">
        <f t="shared" si="57"/>
        <v>740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45" t="s">
        <v>4</v>
      </c>
      <c r="D138" s="146"/>
      <c r="E138" s="32"/>
      <c r="F138" s="33">
        <f>F127+F137</f>
        <v>1200</v>
      </c>
      <c r="G138" s="93">
        <f t="shared" ref="G138" si="58">G127+G137</f>
        <v>39</v>
      </c>
      <c r="H138" s="93">
        <f t="shared" ref="H138" si="59">H127+H137</f>
        <v>35</v>
      </c>
      <c r="I138" s="93">
        <f t="shared" ref="I138" si="60">I127+I137</f>
        <v>173</v>
      </c>
      <c r="J138" s="93">
        <f t="shared" ref="J138" si="61">J127+J137</f>
        <v>1226</v>
      </c>
      <c r="K138" s="33"/>
    </row>
    <row r="139" spans="1:11" ht="30" x14ac:dyDescent="0.25">
      <c r="A139" s="21">
        <v>2</v>
      </c>
      <c r="B139" s="22">
        <v>3</v>
      </c>
      <c r="C139" s="23" t="s">
        <v>20</v>
      </c>
      <c r="D139" s="5" t="s">
        <v>21</v>
      </c>
      <c r="E139" s="67" t="s">
        <v>59</v>
      </c>
      <c r="F139" s="116">
        <v>250</v>
      </c>
      <c r="G139" s="117">
        <v>18</v>
      </c>
      <c r="H139" s="117">
        <v>18</v>
      </c>
      <c r="I139" s="118">
        <v>46</v>
      </c>
      <c r="J139" s="119">
        <v>377</v>
      </c>
      <c r="K139" s="120" t="s">
        <v>60</v>
      </c>
    </row>
    <row r="140" spans="1:11" ht="15" x14ac:dyDescent="0.25">
      <c r="A140" s="24"/>
      <c r="B140" s="16"/>
      <c r="C140" s="11"/>
      <c r="D140" s="6"/>
      <c r="E140" s="47"/>
      <c r="F140" s="48"/>
      <c r="G140" s="87"/>
      <c r="H140" s="87"/>
      <c r="I140" s="87"/>
      <c r="J140" s="88"/>
      <c r="K140" s="49"/>
    </row>
    <row r="141" spans="1:11" ht="15" x14ac:dyDescent="0.25">
      <c r="A141" s="24"/>
      <c r="B141" s="16"/>
      <c r="C141" s="11"/>
      <c r="D141" s="7" t="s">
        <v>22</v>
      </c>
      <c r="E141" s="62" t="s">
        <v>48</v>
      </c>
      <c r="F141" s="52">
        <v>200</v>
      </c>
      <c r="G141" s="92">
        <v>0</v>
      </c>
      <c r="H141" s="92">
        <v>0</v>
      </c>
      <c r="I141" s="92">
        <v>11</v>
      </c>
      <c r="J141" s="88">
        <v>47</v>
      </c>
      <c r="K141" s="49">
        <v>491</v>
      </c>
    </row>
    <row r="142" spans="1:11" ht="15" customHeight="1" x14ac:dyDescent="0.25">
      <c r="A142" s="24"/>
      <c r="B142" s="16"/>
      <c r="C142" s="11"/>
      <c r="D142" s="7" t="s">
        <v>23</v>
      </c>
      <c r="E142" s="124" t="s">
        <v>77</v>
      </c>
      <c r="F142" s="113">
        <v>60</v>
      </c>
      <c r="G142" s="114">
        <v>5</v>
      </c>
      <c r="H142" s="114">
        <v>2</v>
      </c>
      <c r="I142" s="114">
        <v>30</v>
      </c>
      <c r="J142" s="114">
        <v>136</v>
      </c>
      <c r="K142" s="115" t="s">
        <v>35</v>
      </c>
    </row>
    <row r="143" spans="1:11" ht="15" x14ac:dyDescent="0.25">
      <c r="A143" s="24"/>
      <c r="B143" s="16"/>
      <c r="C143" s="11"/>
      <c r="D143" s="7" t="s">
        <v>24</v>
      </c>
      <c r="E143" s="124"/>
      <c r="F143" s="113"/>
      <c r="G143" s="114"/>
      <c r="H143" s="114"/>
      <c r="I143" s="114"/>
      <c r="J143" s="114"/>
      <c r="K143" s="115"/>
    </row>
    <row r="144" spans="1:11" ht="15" x14ac:dyDescent="0.25">
      <c r="A144" s="24"/>
      <c r="B144" s="16"/>
      <c r="C144" s="11"/>
      <c r="D144" s="6"/>
      <c r="E144" s="40"/>
      <c r="F144" s="41"/>
      <c r="G144" s="94"/>
      <c r="H144" s="94"/>
      <c r="I144" s="94"/>
      <c r="J144" s="94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94"/>
      <c r="H145" s="94"/>
      <c r="I145" s="94"/>
      <c r="J145" s="94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90">
        <f t="shared" ref="G146:J146" si="62">SUM(G139:G145)</f>
        <v>23</v>
      </c>
      <c r="H146" s="90">
        <f t="shared" si="62"/>
        <v>20</v>
      </c>
      <c r="I146" s="90">
        <f t="shared" si="62"/>
        <v>87</v>
      </c>
      <c r="J146" s="90">
        <f t="shared" si="62"/>
        <v>560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94"/>
      <c r="H147" s="94"/>
      <c r="I147" s="94"/>
      <c r="J147" s="94"/>
      <c r="K147" s="42"/>
    </row>
    <row r="148" spans="1:11" ht="15" x14ac:dyDescent="0.25">
      <c r="A148" s="24"/>
      <c r="B148" s="16"/>
      <c r="C148" s="11"/>
      <c r="D148" s="7" t="s">
        <v>27</v>
      </c>
      <c r="E148" s="50" t="s">
        <v>87</v>
      </c>
      <c r="F148" s="52">
        <v>200</v>
      </c>
      <c r="G148" s="92">
        <v>2</v>
      </c>
      <c r="H148" s="92">
        <v>7</v>
      </c>
      <c r="I148" s="92">
        <v>11</v>
      </c>
      <c r="J148" s="89">
        <v>141</v>
      </c>
      <c r="K148" s="53">
        <v>95</v>
      </c>
    </row>
    <row r="149" spans="1:11" ht="15" x14ac:dyDescent="0.25">
      <c r="A149" s="24"/>
      <c r="B149" s="16"/>
      <c r="C149" s="11"/>
      <c r="D149" s="7" t="s">
        <v>28</v>
      </c>
      <c r="E149" s="84" t="s">
        <v>83</v>
      </c>
      <c r="F149" s="66">
        <v>100</v>
      </c>
      <c r="G149" s="92">
        <v>8</v>
      </c>
      <c r="H149" s="92">
        <v>17</v>
      </c>
      <c r="I149" s="92">
        <v>12</v>
      </c>
      <c r="J149" s="89">
        <v>210</v>
      </c>
      <c r="K149" s="53">
        <v>451</v>
      </c>
    </row>
    <row r="150" spans="1:11" ht="15" x14ac:dyDescent="0.25">
      <c r="A150" s="24"/>
      <c r="B150" s="16"/>
      <c r="C150" s="11"/>
      <c r="D150" s="7" t="s">
        <v>29</v>
      </c>
      <c r="E150" s="85" t="s">
        <v>89</v>
      </c>
      <c r="F150" s="52">
        <v>150</v>
      </c>
      <c r="G150" s="92">
        <v>3</v>
      </c>
      <c r="H150" s="92">
        <v>6</v>
      </c>
      <c r="I150" s="92">
        <v>9</v>
      </c>
      <c r="J150" s="92">
        <v>201</v>
      </c>
      <c r="K150" s="51">
        <v>377</v>
      </c>
    </row>
    <row r="151" spans="1:11" ht="15" x14ac:dyDescent="0.25">
      <c r="A151" s="24"/>
      <c r="B151" s="16"/>
      <c r="C151" s="11"/>
      <c r="D151" s="7" t="s">
        <v>30</v>
      </c>
      <c r="E151" s="50" t="s">
        <v>79</v>
      </c>
      <c r="F151" s="52">
        <v>200</v>
      </c>
      <c r="G151" s="92">
        <v>0</v>
      </c>
      <c r="H151" s="92">
        <v>0</v>
      </c>
      <c r="I151" s="92">
        <v>14</v>
      </c>
      <c r="J151" s="92">
        <v>40</v>
      </c>
      <c r="K151" s="53">
        <v>457</v>
      </c>
    </row>
    <row r="152" spans="1:11" ht="15" x14ac:dyDescent="0.25">
      <c r="A152" s="24"/>
      <c r="B152" s="16"/>
      <c r="C152" s="11"/>
      <c r="D152" s="7" t="s">
        <v>31</v>
      </c>
      <c r="E152" s="63" t="s">
        <v>46</v>
      </c>
      <c r="F152" s="55">
        <v>40</v>
      </c>
      <c r="G152" s="92">
        <v>3</v>
      </c>
      <c r="H152" s="92">
        <v>1</v>
      </c>
      <c r="I152" s="92">
        <v>20</v>
      </c>
      <c r="J152" s="92">
        <v>96</v>
      </c>
      <c r="K152" s="61" t="s">
        <v>35</v>
      </c>
    </row>
    <row r="153" spans="1:11" ht="15" x14ac:dyDescent="0.25">
      <c r="A153" s="24"/>
      <c r="B153" s="16"/>
      <c r="C153" s="11"/>
      <c r="D153" s="7" t="s">
        <v>32</v>
      </c>
      <c r="E153" s="64" t="s">
        <v>49</v>
      </c>
      <c r="F153" s="55">
        <v>20</v>
      </c>
      <c r="G153" s="89">
        <v>2</v>
      </c>
      <c r="H153" s="89">
        <v>1</v>
      </c>
      <c r="I153" s="89">
        <v>10</v>
      </c>
      <c r="J153" s="92">
        <v>40</v>
      </c>
      <c r="K153" s="61" t="s">
        <v>35</v>
      </c>
    </row>
    <row r="154" spans="1:11" ht="15" x14ac:dyDescent="0.25">
      <c r="A154" s="24"/>
      <c r="B154" s="16"/>
      <c r="C154" s="11"/>
      <c r="D154" s="143"/>
      <c r="E154" s="124"/>
      <c r="F154" s="113"/>
      <c r="G154" s="114"/>
      <c r="H154" s="114"/>
      <c r="I154" s="114"/>
      <c r="J154" s="114"/>
      <c r="K154" s="115"/>
    </row>
    <row r="155" spans="1:11" ht="15" x14ac:dyDescent="0.25">
      <c r="A155" s="24"/>
      <c r="B155" s="16"/>
      <c r="C155" s="11"/>
      <c r="D155" s="6"/>
      <c r="E155" s="40"/>
      <c r="F155" s="41"/>
      <c r="G155" s="94"/>
      <c r="H155" s="94"/>
      <c r="I155" s="94"/>
      <c r="J155" s="94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710</v>
      </c>
      <c r="G156" s="90">
        <f t="shared" ref="G156:J156" si="63">SUM(G147:G155)</f>
        <v>18</v>
      </c>
      <c r="H156" s="90">
        <f t="shared" si="63"/>
        <v>32</v>
      </c>
      <c r="I156" s="90">
        <f t="shared" si="63"/>
        <v>76</v>
      </c>
      <c r="J156" s="90">
        <f t="shared" si="63"/>
        <v>728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45" t="s">
        <v>4</v>
      </c>
      <c r="D157" s="146"/>
      <c r="E157" s="32"/>
      <c r="F157" s="33">
        <f>F146+F156</f>
        <v>1220</v>
      </c>
      <c r="G157" s="93">
        <f t="shared" ref="G157" si="64">G146+G156</f>
        <v>41</v>
      </c>
      <c r="H157" s="93">
        <f t="shared" ref="H157" si="65">H146+H156</f>
        <v>52</v>
      </c>
      <c r="I157" s="93">
        <f t="shared" ref="I157" si="66">I146+I156</f>
        <v>163</v>
      </c>
      <c r="J157" s="93">
        <f t="shared" ref="J157" si="67">J146+J156</f>
        <v>1288</v>
      </c>
      <c r="K157" s="33"/>
    </row>
    <row r="158" spans="1:11" ht="30" x14ac:dyDescent="0.25">
      <c r="A158" s="21">
        <v>2</v>
      </c>
      <c r="B158" s="22">
        <v>4</v>
      </c>
      <c r="C158" s="23" t="s">
        <v>20</v>
      </c>
      <c r="D158" s="5" t="s">
        <v>21</v>
      </c>
      <c r="E158" s="74" t="s">
        <v>61</v>
      </c>
      <c r="F158" s="79">
        <v>240</v>
      </c>
      <c r="G158" s="106">
        <v>21</v>
      </c>
      <c r="H158" s="106">
        <v>6</v>
      </c>
      <c r="I158" s="106">
        <v>43</v>
      </c>
      <c r="J158" s="111">
        <v>363</v>
      </c>
      <c r="K158" s="112" t="s">
        <v>62</v>
      </c>
    </row>
    <row r="159" spans="1:11" ht="15" x14ac:dyDescent="0.25">
      <c r="A159" s="24"/>
      <c r="B159" s="16"/>
      <c r="C159" s="11"/>
      <c r="D159" s="6"/>
      <c r="E159" s="62"/>
      <c r="F159" s="52"/>
      <c r="G159" s="92"/>
      <c r="H159" s="92"/>
      <c r="I159" s="92"/>
      <c r="J159" s="88"/>
      <c r="K159" s="49"/>
    </row>
    <row r="160" spans="1:11" ht="15" x14ac:dyDescent="0.25">
      <c r="A160" s="24"/>
      <c r="B160" s="16"/>
      <c r="C160" s="11"/>
      <c r="D160" s="7" t="s">
        <v>22</v>
      </c>
      <c r="E160" s="62" t="s">
        <v>81</v>
      </c>
      <c r="F160" s="55">
        <v>200</v>
      </c>
      <c r="G160" s="92">
        <v>1</v>
      </c>
      <c r="H160" s="92">
        <v>0</v>
      </c>
      <c r="I160" s="92">
        <v>20</v>
      </c>
      <c r="J160" s="92">
        <v>67</v>
      </c>
      <c r="K160" s="56">
        <v>495</v>
      </c>
    </row>
    <row r="161" spans="1:11" ht="15" customHeight="1" x14ac:dyDescent="0.25">
      <c r="A161" s="24"/>
      <c r="B161" s="16"/>
      <c r="C161" s="11"/>
      <c r="D161" s="7" t="s">
        <v>23</v>
      </c>
      <c r="E161" s="124" t="s">
        <v>72</v>
      </c>
      <c r="F161" s="113">
        <v>60</v>
      </c>
      <c r="G161" s="114">
        <v>5</v>
      </c>
      <c r="H161" s="114">
        <v>2</v>
      </c>
      <c r="I161" s="114">
        <v>30</v>
      </c>
      <c r="J161" s="114">
        <v>136</v>
      </c>
      <c r="K161" s="115" t="s">
        <v>35</v>
      </c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94"/>
      <c r="H162" s="94"/>
      <c r="I162" s="94"/>
      <c r="J162" s="94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94"/>
      <c r="H163" s="94"/>
      <c r="I163" s="94"/>
      <c r="J163" s="94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94"/>
      <c r="H164" s="94"/>
      <c r="I164" s="94"/>
      <c r="J164" s="94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90">
        <f t="shared" ref="G165:J165" si="68">SUM(G158:G164)</f>
        <v>27</v>
      </c>
      <c r="H165" s="90">
        <f t="shared" si="68"/>
        <v>8</v>
      </c>
      <c r="I165" s="90">
        <f t="shared" si="68"/>
        <v>93</v>
      </c>
      <c r="J165" s="90">
        <f t="shared" si="68"/>
        <v>566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94"/>
      <c r="H166" s="94"/>
      <c r="I166" s="94"/>
      <c r="J166" s="94"/>
      <c r="K166" s="42"/>
    </row>
    <row r="167" spans="1:11" ht="15" x14ac:dyDescent="0.25">
      <c r="A167" s="24"/>
      <c r="B167" s="16"/>
      <c r="C167" s="11"/>
      <c r="D167" s="7" t="s">
        <v>27</v>
      </c>
      <c r="E167" s="80" t="s">
        <v>44</v>
      </c>
      <c r="F167" s="66">
        <v>200</v>
      </c>
      <c r="G167" s="89">
        <v>2</v>
      </c>
      <c r="H167" s="89">
        <v>6</v>
      </c>
      <c r="I167" s="89">
        <v>10</v>
      </c>
      <c r="J167" s="89">
        <v>130</v>
      </c>
      <c r="K167" s="53">
        <v>155</v>
      </c>
    </row>
    <row r="168" spans="1:11" ht="15" x14ac:dyDescent="0.25">
      <c r="A168" s="24"/>
      <c r="B168" s="16"/>
      <c r="C168" s="11"/>
      <c r="D168" s="7" t="s">
        <v>28</v>
      </c>
      <c r="E168" s="54" t="s">
        <v>68</v>
      </c>
      <c r="F168" s="66">
        <v>100</v>
      </c>
      <c r="G168" s="89">
        <v>16</v>
      </c>
      <c r="H168" s="89">
        <v>16</v>
      </c>
      <c r="I168" s="89">
        <v>3</v>
      </c>
      <c r="J168" s="89">
        <v>198</v>
      </c>
      <c r="K168" s="51">
        <v>327</v>
      </c>
    </row>
    <row r="169" spans="1:11" ht="15" x14ac:dyDescent="0.25">
      <c r="A169" s="24"/>
      <c r="B169" s="16"/>
      <c r="C169" s="11"/>
      <c r="D169" s="7" t="s">
        <v>29</v>
      </c>
      <c r="E169" s="121" t="s">
        <v>41</v>
      </c>
      <c r="F169" s="41">
        <v>150</v>
      </c>
      <c r="G169" s="131">
        <v>9</v>
      </c>
      <c r="H169" s="131">
        <v>7</v>
      </c>
      <c r="I169" s="131">
        <v>38</v>
      </c>
      <c r="J169" s="131">
        <v>196</v>
      </c>
      <c r="K169" s="115">
        <v>202</v>
      </c>
    </row>
    <row r="170" spans="1:11" ht="15" x14ac:dyDescent="0.25">
      <c r="A170" s="24"/>
      <c r="B170" s="16"/>
      <c r="C170" s="11"/>
      <c r="D170" s="7" t="s">
        <v>30</v>
      </c>
      <c r="E170" s="50" t="s">
        <v>52</v>
      </c>
      <c r="F170" s="52">
        <v>200</v>
      </c>
      <c r="G170" s="92">
        <v>3</v>
      </c>
      <c r="H170" s="92">
        <v>3</v>
      </c>
      <c r="I170" s="92">
        <v>14</v>
      </c>
      <c r="J170" s="92">
        <v>63</v>
      </c>
      <c r="K170" s="53">
        <v>464</v>
      </c>
    </row>
    <row r="171" spans="1:11" ht="15" x14ac:dyDescent="0.25">
      <c r="A171" s="24"/>
      <c r="B171" s="16"/>
      <c r="C171" s="11"/>
      <c r="D171" s="7" t="s">
        <v>31</v>
      </c>
      <c r="E171" s="54" t="s">
        <v>46</v>
      </c>
      <c r="F171" s="66">
        <v>40</v>
      </c>
      <c r="G171" s="92">
        <v>3</v>
      </c>
      <c r="H171" s="92">
        <v>1</v>
      </c>
      <c r="I171" s="92">
        <v>20</v>
      </c>
      <c r="J171" s="92">
        <v>96</v>
      </c>
      <c r="K171" s="78" t="s">
        <v>35</v>
      </c>
    </row>
    <row r="172" spans="1:11" ht="15" x14ac:dyDescent="0.25">
      <c r="A172" s="24"/>
      <c r="B172" s="16"/>
      <c r="C172" s="11"/>
      <c r="D172" s="7" t="s">
        <v>32</v>
      </c>
      <c r="E172" s="54" t="s">
        <v>49</v>
      </c>
      <c r="F172" s="66">
        <v>20</v>
      </c>
      <c r="G172" s="89">
        <v>2</v>
      </c>
      <c r="H172" s="89">
        <v>1</v>
      </c>
      <c r="I172" s="89">
        <v>10</v>
      </c>
      <c r="J172" s="92">
        <v>40</v>
      </c>
      <c r="K172" s="78" t="s">
        <v>35</v>
      </c>
    </row>
    <row r="173" spans="1:11" ht="15" x14ac:dyDescent="0.25">
      <c r="A173" s="24"/>
      <c r="B173" s="16"/>
      <c r="C173" s="11"/>
      <c r="D173" s="6"/>
      <c r="E173" s="81"/>
      <c r="F173" s="41"/>
      <c r="G173" s="87"/>
      <c r="H173" s="87"/>
      <c r="I173" s="87"/>
      <c r="J173" s="88"/>
      <c r="K173" s="49"/>
    </row>
    <row r="174" spans="1:11" ht="15" x14ac:dyDescent="0.25">
      <c r="A174" s="24"/>
      <c r="B174" s="16"/>
      <c r="C174" s="11"/>
      <c r="D174" s="6"/>
      <c r="E174" s="40"/>
      <c r="F174" s="41"/>
      <c r="G174" s="94"/>
      <c r="H174" s="94"/>
      <c r="I174" s="94"/>
      <c r="J174" s="94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710</v>
      </c>
      <c r="G175" s="90">
        <f t="shared" ref="G175:J175" si="69">SUM(G166:G174)</f>
        <v>35</v>
      </c>
      <c r="H175" s="90">
        <f t="shared" si="69"/>
        <v>34</v>
      </c>
      <c r="I175" s="90">
        <f t="shared" si="69"/>
        <v>95</v>
      </c>
      <c r="J175" s="90">
        <f t="shared" si="69"/>
        <v>723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45" t="s">
        <v>4</v>
      </c>
      <c r="D176" s="146"/>
      <c r="E176" s="32"/>
      <c r="F176" s="33">
        <f>F165+F175</f>
        <v>1210</v>
      </c>
      <c r="G176" s="93">
        <f t="shared" ref="G176" si="70">G165+G175</f>
        <v>62</v>
      </c>
      <c r="H176" s="93">
        <f t="shared" ref="H176" si="71">H165+H175</f>
        <v>42</v>
      </c>
      <c r="I176" s="93">
        <f t="shared" ref="I176" si="72">I165+I175</f>
        <v>188</v>
      </c>
      <c r="J176" s="93">
        <f t="shared" ref="J176" si="73">J165+J175</f>
        <v>1289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74" t="s">
        <v>102</v>
      </c>
      <c r="F177" s="79">
        <v>200</v>
      </c>
      <c r="G177" s="106">
        <v>7</v>
      </c>
      <c r="H177" s="106">
        <v>8</v>
      </c>
      <c r="I177" s="106">
        <v>30</v>
      </c>
      <c r="J177" s="111">
        <v>202</v>
      </c>
      <c r="K177" s="138">
        <v>232</v>
      </c>
    </row>
    <row r="178" spans="1:11" ht="15" x14ac:dyDescent="0.25">
      <c r="A178" s="24"/>
      <c r="B178" s="16"/>
      <c r="C178" s="11"/>
      <c r="D178" s="6"/>
      <c r="E178" s="47"/>
      <c r="F178" s="113"/>
      <c r="G178" s="134"/>
      <c r="H178" s="134"/>
      <c r="I178" s="134"/>
      <c r="J178" s="114"/>
      <c r="K178" s="115"/>
    </row>
    <row r="179" spans="1:11" ht="15" x14ac:dyDescent="0.25">
      <c r="A179" s="24"/>
      <c r="B179" s="16"/>
      <c r="C179" s="11"/>
      <c r="D179" s="7" t="s">
        <v>22</v>
      </c>
      <c r="E179" s="64" t="s">
        <v>79</v>
      </c>
      <c r="F179" s="75">
        <v>200</v>
      </c>
      <c r="G179" s="92">
        <v>0</v>
      </c>
      <c r="H179" s="92">
        <v>0</v>
      </c>
      <c r="I179" s="92">
        <v>14</v>
      </c>
      <c r="J179" s="92">
        <v>40</v>
      </c>
      <c r="K179" s="56">
        <v>457</v>
      </c>
    </row>
    <row r="180" spans="1:11" ht="15" x14ac:dyDescent="0.25">
      <c r="A180" s="24"/>
      <c r="B180" s="16"/>
      <c r="C180" s="11"/>
      <c r="D180" s="7" t="s">
        <v>23</v>
      </c>
      <c r="E180" s="124" t="s">
        <v>72</v>
      </c>
      <c r="F180" s="113">
        <v>60</v>
      </c>
      <c r="G180" s="114">
        <v>5</v>
      </c>
      <c r="H180" s="114">
        <v>2</v>
      </c>
      <c r="I180" s="114">
        <v>30</v>
      </c>
      <c r="J180" s="114">
        <v>146</v>
      </c>
      <c r="K180" s="115" t="s">
        <v>35</v>
      </c>
    </row>
    <row r="181" spans="1:11" ht="15" x14ac:dyDescent="0.25">
      <c r="A181" s="24"/>
      <c r="B181" s="16"/>
      <c r="C181" s="11"/>
      <c r="D181" s="7" t="s">
        <v>24</v>
      </c>
      <c r="E181" s="47"/>
      <c r="F181" s="113"/>
      <c r="G181" s="134"/>
      <c r="H181" s="134"/>
      <c r="I181" s="134"/>
      <c r="J181" s="114"/>
      <c r="K181" s="115"/>
    </row>
    <row r="182" spans="1:11" ht="15" x14ac:dyDescent="0.25">
      <c r="A182" s="24"/>
      <c r="B182" s="16"/>
      <c r="C182" s="11"/>
      <c r="D182" s="122" t="s">
        <v>71</v>
      </c>
      <c r="E182" s="141" t="s">
        <v>63</v>
      </c>
      <c r="F182" s="130">
        <v>200</v>
      </c>
      <c r="G182" s="131">
        <v>6</v>
      </c>
      <c r="H182" s="131">
        <v>5</v>
      </c>
      <c r="I182" s="131">
        <v>8</v>
      </c>
      <c r="J182" s="131">
        <v>89</v>
      </c>
      <c r="K182" s="132">
        <v>470</v>
      </c>
    </row>
    <row r="183" spans="1:11" ht="15" x14ac:dyDescent="0.25">
      <c r="A183" s="24"/>
      <c r="B183" s="16"/>
      <c r="C183" s="11"/>
      <c r="D183" s="6"/>
      <c r="E183" s="40"/>
      <c r="F183" s="41"/>
      <c r="G183" s="94"/>
      <c r="H183" s="94"/>
      <c r="I183" s="94"/>
      <c r="J183" s="94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660</v>
      </c>
      <c r="G184" s="90">
        <f t="shared" ref="G184:J184" si="74">SUM(G177:G183)</f>
        <v>18</v>
      </c>
      <c r="H184" s="90">
        <f t="shared" si="74"/>
        <v>15</v>
      </c>
      <c r="I184" s="90">
        <f t="shared" si="74"/>
        <v>82</v>
      </c>
      <c r="J184" s="90">
        <f t="shared" si="74"/>
        <v>477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94"/>
      <c r="H185" s="94"/>
      <c r="I185" s="94"/>
      <c r="J185" s="94"/>
      <c r="K185" s="42"/>
    </row>
    <row r="186" spans="1:11" ht="15" x14ac:dyDescent="0.25">
      <c r="A186" s="24"/>
      <c r="B186" s="16"/>
      <c r="C186" s="11"/>
      <c r="D186" s="7" t="s">
        <v>27</v>
      </c>
      <c r="E186" s="125" t="s">
        <v>97</v>
      </c>
      <c r="F186" s="126">
        <v>200</v>
      </c>
      <c r="G186" s="127">
        <v>5</v>
      </c>
      <c r="H186" s="127">
        <v>11</v>
      </c>
      <c r="I186" s="127">
        <v>32</v>
      </c>
      <c r="J186" s="127">
        <v>136</v>
      </c>
      <c r="K186" s="128">
        <v>100</v>
      </c>
    </row>
    <row r="187" spans="1:11" ht="15" x14ac:dyDescent="0.25">
      <c r="A187" s="24"/>
      <c r="B187" s="16"/>
      <c r="C187" s="11"/>
      <c r="D187" s="7" t="s">
        <v>28</v>
      </c>
      <c r="E187" s="62" t="s">
        <v>39</v>
      </c>
      <c r="F187" s="55">
        <v>240</v>
      </c>
      <c r="G187" s="92">
        <v>21</v>
      </c>
      <c r="H187" s="92">
        <v>17</v>
      </c>
      <c r="I187" s="92">
        <v>25</v>
      </c>
      <c r="J187" s="92">
        <v>334</v>
      </c>
      <c r="K187" s="115">
        <v>328</v>
      </c>
    </row>
    <row r="188" spans="1:11" ht="15" x14ac:dyDescent="0.25">
      <c r="A188" s="24"/>
      <c r="B188" s="16"/>
      <c r="C188" s="11"/>
      <c r="D188" s="7" t="s">
        <v>29</v>
      </c>
      <c r="E188" s="85"/>
      <c r="F188" s="52"/>
      <c r="G188" s="92"/>
      <c r="H188" s="92"/>
      <c r="I188" s="92"/>
      <c r="J188" s="92"/>
      <c r="K188" s="51"/>
    </row>
    <row r="189" spans="1:11" ht="15" x14ac:dyDescent="0.25">
      <c r="A189" s="24"/>
      <c r="B189" s="16"/>
      <c r="C189" s="11"/>
      <c r="D189" s="7" t="s">
        <v>30</v>
      </c>
      <c r="E189" s="50" t="s">
        <v>79</v>
      </c>
      <c r="F189" s="52">
        <v>200</v>
      </c>
      <c r="G189" s="92">
        <v>0</v>
      </c>
      <c r="H189" s="92">
        <v>0</v>
      </c>
      <c r="I189" s="92">
        <v>14</v>
      </c>
      <c r="J189" s="92">
        <v>40</v>
      </c>
      <c r="K189" s="53">
        <v>457</v>
      </c>
    </row>
    <row r="190" spans="1:11" ht="15" x14ac:dyDescent="0.25">
      <c r="A190" s="24"/>
      <c r="B190" s="16"/>
      <c r="C190" s="11"/>
      <c r="D190" s="7" t="s">
        <v>31</v>
      </c>
      <c r="E190" s="54" t="s">
        <v>46</v>
      </c>
      <c r="F190" s="66">
        <v>40</v>
      </c>
      <c r="G190" s="92">
        <v>3</v>
      </c>
      <c r="H190" s="92">
        <v>1</v>
      </c>
      <c r="I190" s="92">
        <v>20</v>
      </c>
      <c r="J190" s="92">
        <v>96</v>
      </c>
      <c r="K190" s="78" t="s">
        <v>35</v>
      </c>
    </row>
    <row r="191" spans="1:11" ht="15" x14ac:dyDescent="0.25">
      <c r="A191" s="24"/>
      <c r="B191" s="16"/>
      <c r="C191" s="11"/>
      <c r="D191" s="7" t="s">
        <v>32</v>
      </c>
      <c r="E191" s="50" t="s">
        <v>49</v>
      </c>
      <c r="F191" s="52">
        <v>20</v>
      </c>
      <c r="G191" s="89">
        <v>2</v>
      </c>
      <c r="H191" s="89">
        <v>1</v>
      </c>
      <c r="I191" s="89">
        <v>10</v>
      </c>
      <c r="J191" s="92">
        <v>40</v>
      </c>
      <c r="K191" s="78" t="s">
        <v>35</v>
      </c>
    </row>
    <row r="192" spans="1:11" ht="15" x14ac:dyDescent="0.25">
      <c r="A192" s="24"/>
      <c r="B192" s="16"/>
      <c r="C192" s="11"/>
      <c r="D192" s="142" t="s">
        <v>69</v>
      </c>
      <c r="E192" s="141" t="s">
        <v>98</v>
      </c>
      <c r="F192" s="130">
        <v>50</v>
      </c>
      <c r="G192" s="131">
        <v>6</v>
      </c>
      <c r="H192" s="131">
        <v>4</v>
      </c>
      <c r="I192" s="131">
        <v>28</v>
      </c>
      <c r="J192" s="131">
        <v>106</v>
      </c>
      <c r="K192" s="132">
        <v>741</v>
      </c>
    </row>
    <row r="193" spans="1:11" ht="15" x14ac:dyDescent="0.25">
      <c r="A193" s="24"/>
      <c r="B193" s="16"/>
      <c r="C193" s="11"/>
      <c r="D193" s="6"/>
      <c r="E193" s="40"/>
      <c r="F193" s="41"/>
      <c r="G193" s="94"/>
      <c r="H193" s="94"/>
      <c r="I193" s="94"/>
      <c r="J193" s="94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90">
        <f t="shared" ref="G194:J194" si="75">SUM(G185:G193)</f>
        <v>37</v>
      </c>
      <c r="H194" s="90">
        <f t="shared" si="75"/>
        <v>34</v>
      </c>
      <c r="I194" s="90">
        <f t="shared" si="75"/>
        <v>129</v>
      </c>
      <c r="J194" s="90">
        <f t="shared" si="75"/>
        <v>752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45" t="s">
        <v>4</v>
      </c>
      <c r="D195" s="146"/>
      <c r="E195" s="32"/>
      <c r="F195" s="33">
        <f>F184+F194</f>
        <v>1410</v>
      </c>
      <c r="G195" s="93">
        <f t="shared" ref="G195" si="76">G184+G194</f>
        <v>55</v>
      </c>
      <c r="H195" s="93">
        <f t="shared" ref="H195" si="77">H184+H194</f>
        <v>49</v>
      </c>
      <c r="I195" s="93">
        <f t="shared" ref="I195" si="78">I184+I194</f>
        <v>211</v>
      </c>
      <c r="J195" s="93">
        <f t="shared" ref="J195" si="79">J184+J194</f>
        <v>1229</v>
      </c>
      <c r="K195" s="33"/>
    </row>
    <row r="196" spans="1:11" ht="30" x14ac:dyDescent="0.25">
      <c r="A196" s="21">
        <v>3</v>
      </c>
      <c r="B196" s="22">
        <v>1</v>
      </c>
      <c r="C196" s="23" t="s">
        <v>20</v>
      </c>
      <c r="D196" s="5" t="s">
        <v>21</v>
      </c>
      <c r="E196" s="45" t="s">
        <v>91</v>
      </c>
      <c r="F196" s="110">
        <v>215</v>
      </c>
      <c r="G196" s="86">
        <v>10</v>
      </c>
      <c r="H196" s="86">
        <v>11</v>
      </c>
      <c r="I196" s="86">
        <v>29</v>
      </c>
      <c r="J196" s="111">
        <v>239</v>
      </c>
      <c r="K196" s="112" t="s">
        <v>92</v>
      </c>
    </row>
    <row r="197" spans="1:11" ht="15" x14ac:dyDescent="0.25">
      <c r="A197" s="24"/>
      <c r="B197" s="16"/>
      <c r="C197" s="11"/>
      <c r="D197" s="6"/>
      <c r="E197" s="47"/>
      <c r="F197" s="113"/>
      <c r="G197" s="134"/>
      <c r="H197" s="134"/>
      <c r="I197" s="134"/>
      <c r="J197" s="114"/>
      <c r="K197" s="115"/>
    </row>
    <row r="198" spans="1:11" ht="15" x14ac:dyDescent="0.25">
      <c r="A198" s="24"/>
      <c r="B198" s="16"/>
      <c r="C198" s="11"/>
      <c r="D198" s="7" t="s">
        <v>22</v>
      </c>
      <c r="E198" s="50" t="s">
        <v>79</v>
      </c>
      <c r="F198" s="52">
        <v>200</v>
      </c>
      <c r="G198" s="92">
        <v>0</v>
      </c>
      <c r="H198" s="92">
        <v>0</v>
      </c>
      <c r="I198" s="92">
        <v>14</v>
      </c>
      <c r="J198" s="92">
        <v>40</v>
      </c>
      <c r="K198" s="53">
        <v>457</v>
      </c>
    </row>
    <row r="199" spans="1:11" ht="15" customHeight="1" x14ac:dyDescent="0.25">
      <c r="A199" s="24"/>
      <c r="B199" s="16"/>
      <c r="C199" s="11"/>
      <c r="D199" s="7" t="s">
        <v>23</v>
      </c>
      <c r="E199" s="124" t="s">
        <v>70</v>
      </c>
      <c r="F199" s="113">
        <v>65</v>
      </c>
      <c r="G199" s="114">
        <v>5</v>
      </c>
      <c r="H199" s="114">
        <v>2</v>
      </c>
      <c r="I199" s="114">
        <v>32</v>
      </c>
      <c r="J199" s="114">
        <v>146</v>
      </c>
      <c r="K199" s="115" t="s">
        <v>35</v>
      </c>
    </row>
    <row r="200" spans="1:11" ht="15" x14ac:dyDescent="0.25">
      <c r="A200" s="24"/>
      <c r="B200" s="16"/>
      <c r="C200" s="11"/>
      <c r="D200" s="7" t="s">
        <v>24</v>
      </c>
      <c r="E200" s="40"/>
      <c r="F200" s="130"/>
      <c r="G200" s="133"/>
      <c r="H200" s="133"/>
      <c r="I200" s="133"/>
      <c r="J200" s="133"/>
      <c r="K200" s="132"/>
    </row>
    <row r="201" spans="1:11" ht="15" x14ac:dyDescent="0.25">
      <c r="A201" s="24"/>
      <c r="B201" s="16"/>
      <c r="C201" s="11"/>
      <c r="D201" s="7" t="s">
        <v>64</v>
      </c>
      <c r="E201" s="121" t="s">
        <v>93</v>
      </c>
      <c r="F201" s="130">
        <v>20</v>
      </c>
      <c r="G201" s="131">
        <v>1</v>
      </c>
      <c r="H201" s="131">
        <v>1</v>
      </c>
      <c r="I201" s="131">
        <v>10</v>
      </c>
      <c r="J201" s="131">
        <v>85</v>
      </c>
      <c r="K201" s="115" t="s">
        <v>35</v>
      </c>
    </row>
    <row r="202" spans="1:11" ht="15" x14ac:dyDescent="0.25">
      <c r="A202" s="24"/>
      <c r="B202" s="16"/>
      <c r="C202" s="11"/>
      <c r="D202" s="6"/>
      <c r="E202" s="40"/>
      <c r="F202" s="41"/>
      <c r="G202" s="94"/>
      <c r="H202" s="94"/>
      <c r="I202" s="94"/>
      <c r="J202" s="94"/>
      <c r="K202" s="42"/>
    </row>
    <row r="203" spans="1:11" ht="15" x14ac:dyDescent="0.25">
      <c r="A203" s="25"/>
      <c r="B203" s="18"/>
      <c r="C203" s="8"/>
      <c r="D203" s="19" t="s">
        <v>33</v>
      </c>
      <c r="E203" s="9"/>
      <c r="F203" s="20">
        <f>SUM(F196:F202)</f>
        <v>500</v>
      </c>
      <c r="G203" s="90">
        <f t="shared" ref="G203:J203" si="80">SUM(G196:G202)</f>
        <v>16</v>
      </c>
      <c r="H203" s="90">
        <f t="shared" si="80"/>
        <v>14</v>
      </c>
      <c r="I203" s="90">
        <f t="shared" si="80"/>
        <v>85</v>
      </c>
      <c r="J203" s="90">
        <f t="shared" si="80"/>
        <v>510</v>
      </c>
      <c r="K203" s="26"/>
    </row>
    <row r="204" spans="1:11" ht="15" x14ac:dyDescent="0.25">
      <c r="A204" s="27">
        <f>A196</f>
        <v>3</v>
      </c>
      <c r="B204" s="14">
        <f>B196</f>
        <v>1</v>
      </c>
      <c r="C204" s="10" t="s">
        <v>25</v>
      </c>
      <c r="D204" s="7" t="s">
        <v>26</v>
      </c>
      <c r="E204" s="40"/>
      <c r="F204" s="41"/>
      <c r="G204" s="94"/>
      <c r="H204" s="94"/>
      <c r="I204" s="94"/>
      <c r="J204" s="94"/>
      <c r="K204" s="42"/>
    </row>
    <row r="205" spans="1:11" ht="15" x14ac:dyDescent="0.25">
      <c r="A205" s="24"/>
      <c r="B205" s="16"/>
      <c r="C205" s="11"/>
      <c r="D205" s="7" t="s">
        <v>27</v>
      </c>
      <c r="E205" s="50" t="s">
        <v>78</v>
      </c>
      <c r="F205" s="113">
        <v>200</v>
      </c>
      <c r="G205" s="89">
        <v>2</v>
      </c>
      <c r="H205" s="89">
        <v>6</v>
      </c>
      <c r="I205" s="89">
        <v>11</v>
      </c>
      <c r="J205" s="89">
        <v>131</v>
      </c>
      <c r="K205" s="51">
        <v>104</v>
      </c>
    </row>
    <row r="206" spans="1:11" ht="15" x14ac:dyDescent="0.25">
      <c r="A206" s="24"/>
      <c r="B206" s="16"/>
      <c r="C206" s="11"/>
      <c r="D206" s="7" t="s">
        <v>28</v>
      </c>
      <c r="E206" s="50" t="s">
        <v>107</v>
      </c>
      <c r="F206" s="52">
        <v>100</v>
      </c>
      <c r="G206" s="92">
        <v>7</v>
      </c>
      <c r="H206" s="92">
        <v>15</v>
      </c>
      <c r="I206" s="92">
        <v>10</v>
      </c>
      <c r="J206" s="92">
        <v>220</v>
      </c>
      <c r="K206" s="51">
        <v>451</v>
      </c>
    </row>
    <row r="207" spans="1:11" ht="15" x14ac:dyDescent="0.25">
      <c r="A207" s="24"/>
      <c r="B207" s="16"/>
      <c r="C207" s="11"/>
      <c r="D207" s="7" t="s">
        <v>29</v>
      </c>
      <c r="E207" s="50" t="s">
        <v>94</v>
      </c>
      <c r="F207" s="52">
        <v>150</v>
      </c>
      <c r="G207" s="92">
        <v>4</v>
      </c>
      <c r="H207" s="92">
        <v>7</v>
      </c>
      <c r="I207" s="92">
        <v>24</v>
      </c>
      <c r="J207" s="92">
        <v>176</v>
      </c>
      <c r="K207" s="53">
        <v>302</v>
      </c>
    </row>
    <row r="208" spans="1:11" ht="15" x14ac:dyDescent="0.25">
      <c r="A208" s="24"/>
      <c r="B208" s="16"/>
      <c r="C208" s="11"/>
      <c r="D208" s="7" t="s">
        <v>30</v>
      </c>
      <c r="E208" s="50" t="s">
        <v>76</v>
      </c>
      <c r="F208" s="52">
        <v>200</v>
      </c>
      <c r="G208" s="92">
        <v>0</v>
      </c>
      <c r="H208" s="92">
        <v>0</v>
      </c>
      <c r="I208" s="92">
        <v>20</v>
      </c>
      <c r="J208" s="92">
        <v>50</v>
      </c>
      <c r="K208" s="53">
        <v>501</v>
      </c>
    </row>
    <row r="209" spans="1:11" ht="15" x14ac:dyDescent="0.25">
      <c r="A209" s="24"/>
      <c r="B209" s="16"/>
      <c r="C209" s="11"/>
      <c r="D209" s="7" t="s">
        <v>31</v>
      </c>
      <c r="E209" s="54" t="s">
        <v>46</v>
      </c>
      <c r="F209" s="55">
        <v>40</v>
      </c>
      <c r="G209" s="92">
        <v>3</v>
      </c>
      <c r="H209" s="92">
        <v>1</v>
      </c>
      <c r="I209" s="92">
        <v>20</v>
      </c>
      <c r="J209" s="92">
        <v>96</v>
      </c>
      <c r="K209" s="56" t="s">
        <v>35</v>
      </c>
    </row>
    <row r="210" spans="1:11" ht="15" x14ac:dyDescent="0.25">
      <c r="A210" s="24"/>
      <c r="B210" s="16"/>
      <c r="C210" s="11"/>
      <c r="D210" s="7" t="s">
        <v>32</v>
      </c>
      <c r="E210" s="50" t="s">
        <v>49</v>
      </c>
      <c r="F210" s="55">
        <v>20</v>
      </c>
      <c r="G210" s="89">
        <v>2</v>
      </c>
      <c r="H210" s="89">
        <v>1</v>
      </c>
      <c r="I210" s="89">
        <v>10</v>
      </c>
      <c r="J210" s="92">
        <v>40</v>
      </c>
      <c r="K210" s="56" t="s">
        <v>35</v>
      </c>
    </row>
    <row r="211" spans="1:11" ht="15" x14ac:dyDescent="0.25">
      <c r="A211" s="24"/>
      <c r="B211" s="16"/>
      <c r="C211" s="11"/>
      <c r="D211" s="6"/>
      <c r="E211" s="40"/>
      <c r="F211" s="41"/>
      <c r="G211" s="94"/>
      <c r="H211" s="94"/>
      <c r="I211" s="94"/>
      <c r="J211" s="94"/>
      <c r="K211" s="42"/>
    </row>
    <row r="212" spans="1:11" ht="15" x14ac:dyDescent="0.25">
      <c r="A212" s="24"/>
      <c r="B212" s="16"/>
      <c r="C212" s="11"/>
      <c r="D212" s="6"/>
      <c r="E212" s="40"/>
      <c r="F212" s="41"/>
      <c r="G212" s="94"/>
      <c r="H212" s="94"/>
      <c r="I212" s="94"/>
      <c r="J212" s="94"/>
      <c r="K212" s="42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710</v>
      </c>
      <c r="G213" s="90">
        <f t="shared" ref="G213:J213" si="81">SUM(G204:G212)</f>
        <v>18</v>
      </c>
      <c r="H213" s="90">
        <f t="shared" si="81"/>
        <v>30</v>
      </c>
      <c r="I213" s="90">
        <f t="shared" si="81"/>
        <v>95</v>
      </c>
      <c r="J213" s="90">
        <f t="shared" si="81"/>
        <v>713</v>
      </c>
      <c r="K213" s="26"/>
    </row>
    <row r="214" spans="1:11" ht="15.75" thickBot="1" x14ac:dyDescent="0.25">
      <c r="A214" s="30">
        <f>A196</f>
        <v>3</v>
      </c>
      <c r="B214" s="31">
        <f>B196</f>
        <v>1</v>
      </c>
      <c r="C214" s="145" t="s">
        <v>4</v>
      </c>
      <c r="D214" s="146"/>
      <c r="E214" s="32"/>
      <c r="F214" s="33">
        <f>F203+F213</f>
        <v>1210</v>
      </c>
      <c r="G214" s="93">
        <f t="shared" ref="G214:J214" si="82">G203+G213</f>
        <v>34</v>
      </c>
      <c r="H214" s="93">
        <f t="shared" si="82"/>
        <v>44</v>
      </c>
      <c r="I214" s="93">
        <f t="shared" si="82"/>
        <v>180</v>
      </c>
      <c r="J214" s="93">
        <f t="shared" si="82"/>
        <v>1223</v>
      </c>
      <c r="K214" s="33"/>
    </row>
    <row r="215" spans="1:11" ht="30" x14ac:dyDescent="0.25">
      <c r="A215" s="15">
        <v>3</v>
      </c>
      <c r="B215" s="16">
        <v>2</v>
      </c>
      <c r="C215" s="23" t="s">
        <v>20</v>
      </c>
      <c r="D215" s="5" t="s">
        <v>21</v>
      </c>
      <c r="E215" s="77" t="s">
        <v>73</v>
      </c>
      <c r="F215" s="76">
        <v>250</v>
      </c>
      <c r="G215" s="86">
        <v>10</v>
      </c>
      <c r="H215" s="86">
        <v>21</v>
      </c>
      <c r="I215" s="86">
        <v>21</v>
      </c>
      <c r="J215" s="106">
        <v>385</v>
      </c>
      <c r="K215" s="109" t="s">
        <v>54</v>
      </c>
    </row>
    <row r="216" spans="1:11" ht="15" x14ac:dyDescent="0.25">
      <c r="A216" s="15"/>
      <c r="B216" s="16"/>
      <c r="C216" s="11"/>
      <c r="D216" s="6"/>
      <c r="E216" s="135"/>
      <c r="F216" s="113"/>
      <c r="G216" s="134"/>
      <c r="H216" s="134"/>
      <c r="I216" s="134"/>
      <c r="J216" s="114"/>
      <c r="K216" s="115"/>
    </row>
    <row r="217" spans="1:11" ht="15" x14ac:dyDescent="0.25">
      <c r="A217" s="15"/>
      <c r="B217" s="16"/>
      <c r="C217" s="11"/>
      <c r="D217" s="7" t="s">
        <v>22</v>
      </c>
      <c r="E217" s="50" t="s">
        <v>50</v>
      </c>
      <c r="F217" s="66">
        <v>200</v>
      </c>
      <c r="G217" s="92">
        <v>0</v>
      </c>
      <c r="H217" s="92">
        <v>0</v>
      </c>
      <c r="I217" s="92">
        <v>15</v>
      </c>
      <c r="J217" s="92">
        <v>55</v>
      </c>
      <c r="K217" s="53">
        <v>484</v>
      </c>
    </row>
    <row r="218" spans="1:11" ht="15" customHeight="1" x14ac:dyDescent="0.25">
      <c r="A218" s="15"/>
      <c r="B218" s="16"/>
      <c r="C218" s="11"/>
      <c r="D218" s="7" t="s">
        <v>23</v>
      </c>
      <c r="E218" s="124" t="s">
        <v>72</v>
      </c>
      <c r="F218" s="113">
        <v>60</v>
      </c>
      <c r="G218" s="114">
        <v>5</v>
      </c>
      <c r="H218" s="114">
        <v>2</v>
      </c>
      <c r="I218" s="114">
        <v>30</v>
      </c>
      <c r="J218" s="114">
        <v>136</v>
      </c>
      <c r="K218" s="115" t="s">
        <v>35</v>
      </c>
    </row>
    <row r="219" spans="1:11" ht="15" x14ac:dyDescent="0.25">
      <c r="A219" s="15"/>
      <c r="B219" s="16"/>
      <c r="C219" s="11"/>
      <c r="D219" s="7" t="s">
        <v>24</v>
      </c>
      <c r="E219" s="40"/>
      <c r="F219" s="41"/>
      <c r="G219" s="94"/>
      <c r="H219" s="94"/>
      <c r="I219" s="94"/>
      <c r="J219" s="94"/>
      <c r="K219" s="42"/>
    </row>
    <row r="220" spans="1:11" ht="15" x14ac:dyDescent="0.25">
      <c r="A220" s="15"/>
      <c r="B220" s="16"/>
      <c r="C220" s="11"/>
      <c r="D220" s="6"/>
      <c r="E220" s="40"/>
      <c r="F220" s="41"/>
      <c r="G220" s="94"/>
      <c r="H220" s="94"/>
      <c r="I220" s="94"/>
      <c r="J220" s="94"/>
      <c r="K220" s="42"/>
    </row>
    <row r="221" spans="1:11" ht="15" x14ac:dyDescent="0.25">
      <c r="A221" s="15"/>
      <c r="B221" s="16"/>
      <c r="C221" s="11"/>
      <c r="D221" s="6"/>
      <c r="E221" s="40"/>
      <c r="F221" s="41"/>
      <c r="G221" s="94"/>
      <c r="H221" s="94"/>
      <c r="I221" s="94"/>
      <c r="J221" s="94"/>
      <c r="K221" s="42"/>
    </row>
    <row r="222" spans="1:11" ht="15" x14ac:dyDescent="0.25">
      <c r="A222" s="17"/>
      <c r="B222" s="18"/>
      <c r="C222" s="8"/>
      <c r="D222" s="19" t="s">
        <v>33</v>
      </c>
      <c r="E222" s="9"/>
      <c r="F222" s="20">
        <f>SUM(F215:F221)</f>
        <v>510</v>
      </c>
      <c r="G222" s="90">
        <f t="shared" ref="G222:J222" si="83">SUM(G215:G221)</f>
        <v>15</v>
      </c>
      <c r="H222" s="90">
        <f t="shared" si="83"/>
        <v>23</v>
      </c>
      <c r="I222" s="90">
        <f t="shared" si="83"/>
        <v>66</v>
      </c>
      <c r="J222" s="90">
        <f t="shared" si="83"/>
        <v>576</v>
      </c>
      <c r="K222" s="26"/>
    </row>
    <row r="223" spans="1:11" ht="15" x14ac:dyDescent="0.25">
      <c r="A223" s="14">
        <f>A215</f>
        <v>3</v>
      </c>
      <c r="B223" s="14">
        <f>B215</f>
        <v>2</v>
      </c>
      <c r="C223" s="10" t="s">
        <v>25</v>
      </c>
      <c r="D223" s="7" t="s">
        <v>26</v>
      </c>
      <c r="E223" s="40"/>
      <c r="F223" s="41"/>
      <c r="G223" s="94"/>
      <c r="H223" s="94"/>
      <c r="I223" s="94"/>
      <c r="J223" s="94"/>
      <c r="K223" s="42"/>
    </row>
    <row r="224" spans="1:11" ht="15" x14ac:dyDescent="0.25">
      <c r="A224" s="15"/>
      <c r="B224" s="16"/>
      <c r="C224" s="11"/>
      <c r="D224" s="7" t="s">
        <v>27</v>
      </c>
      <c r="E224" s="50" t="s">
        <v>36</v>
      </c>
      <c r="F224" s="52">
        <v>200</v>
      </c>
      <c r="G224" s="92">
        <v>6</v>
      </c>
      <c r="H224" s="92">
        <v>3</v>
      </c>
      <c r="I224" s="92">
        <v>13</v>
      </c>
      <c r="J224" s="89">
        <v>150</v>
      </c>
      <c r="K224" s="53">
        <v>113</v>
      </c>
    </row>
    <row r="225" spans="1:11" ht="15" x14ac:dyDescent="0.25">
      <c r="A225" s="15"/>
      <c r="B225" s="16"/>
      <c r="C225" s="11"/>
      <c r="D225" s="7" t="s">
        <v>28</v>
      </c>
      <c r="E225" s="59" t="s">
        <v>68</v>
      </c>
      <c r="F225" s="60">
        <v>100</v>
      </c>
      <c r="G225" s="95">
        <v>16</v>
      </c>
      <c r="H225" s="95">
        <v>16</v>
      </c>
      <c r="I225" s="95">
        <v>3</v>
      </c>
      <c r="J225" s="89">
        <v>198</v>
      </c>
      <c r="K225" s="61">
        <v>327</v>
      </c>
    </row>
    <row r="226" spans="1:11" ht="15" x14ac:dyDescent="0.25">
      <c r="A226" s="15"/>
      <c r="B226" s="16"/>
      <c r="C226" s="11"/>
      <c r="D226" s="7" t="s">
        <v>29</v>
      </c>
      <c r="E226" s="50" t="s">
        <v>80</v>
      </c>
      <c r="F226" s="52">
        <v>150</v>
      </c>
      <c r="G226" s="92">
        <v>6</v>
      </c>
      <c r="H226" s="92">
        <v>1</v>
      </c>
      <c r="I226" s="92">
        <v>30</v>
      </c>
      <c r="J226" s="92">
        <v>190</v>
      </c>
      <c r="K226" s="53">
        <v>256</v>
      </c>
    </row>
    <row r="227" spans="1:11" ht="15" x14ac:dyDescent="0.25">
      <c r="A227" s="15"/>
      <c r="B227" s="16"/>
      <c r="C227" s="11"/>
      <c r="D227" s="7" t="s">
        <v>30</v>
      </c>
      <c r="E227" s="62" t="s">
        <v>81</v>
      </c>
      <c r="F227" s="55">
        <v>200</v>
      </c>
      <c r="G227" s="92">
        <v>1</v>
      </c>
      <c r="H227" s="92">
        <v>0</v>
      </c>
      <c r="I227" s="92">
        <v>20</v>
      </c>
      <c r="J227" s="92">
        <v>67</v>
      </c>
      <c r="K227" s="56">
        <v>495</v>
      </c>
    </row>
    <row r="228" spans="1:11" ht="15" x14ac:dyDescent="0.25">
      <c r="A228" s="15"/>
      <c r="B228" s="16"/>
      <c r="C228" s="11"/>
      <c r="D228" s="7" t="s">
        <v>31</v>
      </c>
      <c r="E228" s="63" t="s">
        <v>46</v>
      </c>
      <c r="F228" s="55">
        <v>40</v>
      </c>
      <c r="G228" s="92">
        <v>3</v>
      </c>
      <c r="H228" s="92">
        <v>1</v>
      </c>
      <c r="I228" s="92">
        <v>20</v>
      </c>
      <c r="J228" s="92">
        <v>96</v>
      </c>
      <c r="K228" s="61" t="s">
        <v>35</v>
      </c>
    </row>
    <row r="229" spans="1:11" ht="15" x14ac:dyDescent="0.25">
      <c r="A229" s="15"/>
      <c r="B229" s="16"/>
      <c r="C229" s="11"/>
      <c r="D229" s="7" t="s">
        <v>32</v>
      </c>
      <c r="E229" s="64" t="s">
        <v>49</v>
      </c>
      <c r="F229" s="55">
        <v>20</v>
      </c>
      <c r="G229" s="89">
        <v>2</v>
      </c>
      <c r="H229" s="89">
        <v>1</v>
      </c>
      <c r="I229" s="89">
        <v>10</v>
      </c>
      <c r="J229" s="92">
        <v>40</v>
      </c>
      <c r="K229" s="61" t="s">
        <v>35</v>
      </c>
    </row>
    <row r="230" spans="1:11" ht="15" x14ac:dyDescent="0.25">
      <c r="A230" s="15"/>
      <c r="B230" s="16"/>
      <c r="C230" s="11"/>
      <c r="D230" s="6"/>
      <c r="E230" s="40"/>
      <c r="F230" s="41"/>
      <c r="G230" s="94"/>
      <c r="H230" s="94"/>
      <c r="I230" s="94"/>
      <c r="J230" s="94"/>
      <c r="K230" s="42"/>
    </row>
    <row r="231" spans="1:11" ht="15" x14ac:dyDescent="0.25">
      <c r="A231" s="15"/>
      <c r="B231" s="16"/>
      <c r="C231" s="11"/>
      <c r="D231" s="6"/>
      <c r="E231" s="40"/>
      <c r="F231" s="41"/>
      <c r="G231" s="94"/>
      <c r="H231" s="94"/>
      <c r="I231" s="94"/>
      <c r="J231" s="94"/>
      <c r="K231" s="42"/>
    </row>
    <row r="232" spans="1:11" ht="15" x14ac:dyDescent="0.25">
      <c r="A232" s="17"/>
      <c r="B232" s="18"/>
      <c r="C232" s="8"/>
      <c r="D232" s="19" t="s">
        <v>33</v>
      </c>
      <c r="E232" s="12"/>
      <c r="F232" s="20">
        <f>SUM(F223:F231)</f>
        <v>710</v>
      </c>
      <c r="G232" s="90">
        <f t="shared" ref="G232:J232" si="84">SUM(G223:G231)</f>
        <v>34</v>
      </c>
      <c r="H232" s="90">
        <f t="shared" si="84"/>
        <v>22</v>
      </c>
      <c r="I232" s="90">
        <f t="shared" si="84"/>
        <v>96</v>
      </c>
      <c r="J232" s="90">
        <f t="shared" si="84"/>
        <v>741</v>
      </c>
      <c r="K232" s="26"/>
    </row>
    <row r="233" spans="1:11" ht="15.75" thickBot="1" x14ac:dyDescent="0.25">
      <c r="A233" s="34">
        <f>A215</f>
        <v>3</v>
      </c>
      <c r="B233" s="34">
        <f>B215</f>
        <v>2</v>
      </c>
      <c r="C233" s="145" t="s">
        <v>4</v>
      </c>
      <c r="D233" s="146"/>
      <c r="E233" s="32"/>
      <c r="F233" s="33">
        <f>F222+F232</f>
        <v>1220</v>
      </c>
      <c r="G233" s="93">
        <f t="shared" ref="G233:J233" si="85">G222+G232</f>
        <v>49</v>
      </c>
      <c r="H233" s="93">
        <f t="shared" si="85"/>
        <v>45</v>
      </c>
      <c r="I233" s="93">
        <f t="shared" si="85"/>
        <v>162</v>
      </c>
      <c r="J233" s="93">
        <f t="shared" si="85"/>
        <v>1317</v>
      </c>
      <c r="K233" s="33"/>
    </row>
    <row r="234" spans="1:11" ht="15" x14ac:dyDescent="0.25">
      <c r="A234" s="21">
        <v>3</v>
      </c>
      <c r="B234" s="22">
        <v>3</v>
      </c>
      <c r="C234" s="23" t="s">
        <v>20</v>
      </c>
      <c r="D234" s="5" t="s">
        <v>21</v>
      </c>
      <c r="E234" s="74" t="s">
        <v>39</v>
      </c>
      <c r="F234" s="76">
        <v>240</v>
      </c>
      <c r="G234" s="106">
        <v>21</v>
      </c>
      <c r="H234" s="106">
        <v>17</v>
      </c>
      <c r="I234" s="106">
        <v>25</v>
      </c>
      <c r="J234" s="106">
        <v>394</v>
      </c>
      <c r="K234" s="46">
        <v>328</v>
      </c>
    </row>
    <row r="235" spans="1:11" ht="15" x14ac:dyDescent="0.25">
      <c r="A235" s="24"/>
      <c r="B235" s="16"/>
      <c r="C235" s="11"/>
      <c r="D235" s="6"/>
      <c r="E235" s="47"/>
      <c r="F235" s="48"/>
      <c r="G235" s="87"/>
      <c r="H235" s="87"/>
      <c r="I235" s="87"/>
      <c r="J235" s="88"/>
      <c r="K235" s="49"/>
    </row>
    <row r="236" spans="1:11" ht="15" x14ac:dyDescent="0.25">
      <c r="A236" s="24"/>
      <c r="B236" s="16"/>
      <c r="C236" s="11"/>
      <c r="D236" s="7" t="s">
        <v>22</v>
      </c>
      <c r="E236" s="50" t="s">
        <v>48</v>
      </c>
      <c r="F236" s="48">
        <v>200</v>
      </c>
      <c r="G236" s="92">
        <v>0</v>
      </c>
      <c r="H236" s="92">
        <v>0</v>
      </c>
      <c r="I236" s="92">
        <v>11</v>
      </c>
      <c r="J236" s="88">
        <v>47</v>
      </c>
      <c r="K236" s="49">
        <v>491</v>
      </c>
    </row>
    <row r="237" spans="1:11" ht="15" customHeight="1" x14ac:dyDescent="0.25">
      <c r="A237" s="24"/>
      <c r="B237" s="16"/>
      <c r="C237" s="11"/>
      <c r="D237" s="7" t="s">
        <v>23</v>
      </c>
      <c r="E237" s="124" t="s">
        <v>72</v>
      </c>
      <c r="F237" s="113">
        <v>60</v>
      </c>
      <c r="G237" s="114">
        <v>5</v>
      </c>
      <c r="H237" s="114">
        <v>2</v>
      </c>
      <c r="I237" s="114">
        <v>30</v>
      </c>
      <c r="J237" s="114">
        <v>136</v>
      </c>
      <c r="K237" s="115" t="s">
        <v>35</v>
      </c>
    </row>
    <row r="238" spans="1:11" ht="15" x14ac:dyDescent="0.25">
      <c r="A238" s="24"/>
      <c r="B238" s="16"/>
      <c r="C238" s="11"/>
      <c r="D238" s="7" t="s">
        <v>24</v>
      </c>
      <c r="E238" s="40"/>
      <c r="F238" s="41"/>
      <c r="G238" s="94"/>
      <c r="H238" s="94"/>
      <c r="I238" s="94"/>
      <c r="J238" s="94"/>
      <c r="K238" s="42"/>
    </row>
    <row r="239" spans="1:11" ht="15" x14ac:dyDescent="0.25">
      <c r="A239" s="24"/>
      <c r="B239" s="16"/>
      <c r="C239" s="11"/>
      <c r="D239" s="6"/>
      <c r="E239" s="40"/>
      <c r="F239" s="41"/>
      <c r="G239" s="94"/>
      <c r="H239" s="94"/>
      <c r="I239" s="94"/>
      <c r="J239" s="94"/>
      <c r="K239" s="42"/>
    </row>
    <row r="240" spans="1:11" ht="15" x14ac:dyDescent="0.25">
      <c r="A240" s="24"/>
      <c r="B240" s="16"/>
      <c r="C240" s="11"/>
      <c r="D240" s="6"/>
      <c r="E240" s="40"/>
      <c r="F240" s="41"/>
      <c r="G240" s="94"/>
      <c r="H240" s="94"/>
      <c r="I240" s="94"/>
      <c r="J240" s="94"/>
      <c r="K240" s="42"/>
    </row>
    <row r="241" spans="1:11" ht="15" x14ac:dyDescent="0.25">
      <c r="A241" s="25"/>
      <c r="B241" s="18"/>
      <c r="C241" s="8"/>
      <c r="D241" s="19" t="s">
        <v>33</v>
      </c>
      <c r="E241" s="9"/>
      <c r="F241" s="20">
        <f>SUM(F234:F240)</f>
        <v>500</v>
      </c>
      <c r="G241" s="90">
        <f t="shared" ref="G241:J241" si="86">SUM(G234:G240)</f>
        <v>26</v>
      </c>
      <c r="H241" s="90">
        <f t="shared" si="86"/>
        <v>19</v>
      </c>
      <c r="I241" s="90">
        <f t="shared" si="86"/>
        <v>66</v>
      </c>
      <c r="J241" s="90">
        <f t="shared" si="86"/>
        <v>577</v>
      </c>
      <c r="K241" s="26"/>
    </row>
    <row r="242" spans="1:11" ht="15" x14ac:dyDescent="0.25">
      <c r="A242" s="27">
        <f>A234</f>
        <v>3</v>
      </c>
      <c r="B242" s="14">
        <f>B234</f>
        <v>3</v>
      </c>
      <c r="C242" s="10" t="s">
        <v>25</v>
      </c>
      <c r="D242" s="7" t="s">
        <v>26</v>
      </c>
      <c r="E242" s="40"/>
      <c r="F242" s="41"/>
      <c r="G242" s="94"/>
      <c r="H242" s="94"/>
      <c r="I242" s="94"/>
      <c r="J242" s="94"/>
      <c r="K242" s="42"/>
    </row>
    <row r="243" spans="1:11" ht="15" x14ac:dyDescent="0.25">
      <c r="A243" s="24"/>
      <c r="B243" s="16"/>
      <c r="C243" s="11"/>
      <c r="D243" s="7" t="s">
        <v>27</v>
      </c>
      <c r="E243" s="50" t="s">
        <v>82</v>
      </c>
      <c r="F243" s="55">
        <v>200</v>
      </c>
      <c r="G243" s="89">
        <v>2</v>
      </c>
      <c r="H243" s="89">
        <v>6</v>
      </c>
      <c r="I243" s="89">
        <v>10</v>
      </c>
      <c r="J243" s="89">
        <v>130</v>
      </c>
      <c r="K243" s="65">
        <v>116</v>
      </c>
    </row>
    <row r="244" spans="1:11" ht="15" x14ac:dyDescent="0.25">
      <c r="A244" s="24"/>
      <c r="B244" s="16"/>
      <c r="C244" s="11"/>
      <c r="D244" s="7" t="s">
        <v>28</v>
      </c>
      <c r="E244" s="62" t="s">
        <v>83</v>
      </c>
      <c r="F244" s="66">
        <v>100</v>
      </c>
      <c r="G244" s="92">
        <v>8</v>
      </c>
      <c r="H244" s="92">
        <v>17</v>
      </c>
      <c r="I244" s="92">
        <v>12</v>
      </c>
      <c r="J244" s="92">
        <v>210</v>
      </c>
      <c r="K244" s="53">
        <v>451</v>
      </c>
    </row>
    <row r="245" spans="1:11" ht="15" x14ac:dyDescent="0.25">
      <c r="A245" s="24"/>
      <c r="B245" s="16"/>
      <c r="C245" s="11"/>
      <c r="D245" s="7" t="s">
        <v>29</v>
      </c>
      <c r="E245" s="67" t="s">
        <v>84</v>
      </c>
      <c r="F245" s="116">
        <v>150</v>
      </c>
      <c r="G245" s="96">
        <v>17</v>
      </c>
      <c r="H245" s="96">
        <v>4</v>
      </c>
      <c r="I245" s="97">
        <v>29</v>
      </c>
      <c r="J245" s="98">
        <v>194</v>
      </c>
      <c r="K245" s="69">
        <v>389</v>
      </c>
    </row>
    <row r="246" spans="1:11" ht="15" x14ac:dyDescent="0.25">
      <c r="A246" s="24"/>
      <c r="B246" s="16"/>
      <c r="C246" s="11"/>
      <c r="D246" s="7" t="s">
        <v>30</v>
      </c>
      <c r="E246" s="50" t="s">
        <v>90</v>
      </c>
      <c r="F246" s="113">
        <v>200</v>
      </c>
      <c r="G246" s="92">
        <v>0</v>
      </c>
      <c r="H246" s="92">
        <v>0</v>
      </c>
      <c r="I246" s="92">
        <v>15</v>
      </c>
      <c r="J246" s="92">
        <v>41</v>
      </c>
      <c r="K246" s="115">
        <v>459</v>
      </c>
    </row>
    <row r="247" spans="1:11" ht="15" x14ac:dyDescent="0.25">
      <c r="A247" s="24"/>
      <c r="B247" s="16"/>
      <c r="C247" s="11"/>
      <c r="D247" s="7" t="s">
        <v>31</v>
      </c>
      <c r="E247" s="63" t="s">
        <v>46</v>
      </c>
      <c r="F247" s="55">
        <v>40</v>
      </c>
      <c r="G247" s="92">
        <v>3</v>
      </c>
      <c r="H247" s="92">
        <v>1</v>
      </c>
      <c r="I247" s="92">
        <v>20</v>
      </c>
      <c r="J247" s="92">
        <v>96</v>
      </c>
      <c r="K247" s="61" t="s">
        <v>35</v>
      </c>
    </row>
    <row r="248" spans="1:11" ht="15" x14ac:dyDescent="0.25">
      <c r="A248" s="24"/>
      <c r="B248" s="16"/>
      <c r="C248" s="11"/>
      <c r="D248" s="7" t="s">
        <v>32</v>
      </c>
      <c r="E248" s="64" t="s">
        <v>49</v>
      </c>
      <c r="F248" s="55">
        <v>20</v>
      </c>
      <c r="G248" s="89">
        <v>2</v>
      </c>
      <c r="H248" s="89">
        <v>1</v>
      </c>
      <c r="I248" s="89">
        <v>10</v>
      </c>
      <c r="J248" s="92">
        <v>40</v>
      </c>
      <c r="K248" s="61" t="s">
        <v>35</v>
      </c>
    </row>
    <row r="249" spans="1:11" ht="15" x14ac:dyDescent="0.25">
      <c r="A249" s="24"/>
      <c r="B249" s="16"/>
      <c r="C249" s="11"/>
      <c r="D249" s="6"/>
      <c r="E249" s="40"/>
      <c r="F249" s="41"/>
      <c r="G249" s="94"/>
      <c r="H249" s="94"/>
      <c r="I249" s="94"/>
      <c r="J249" s="94"/>
      <c r="K249" s="42"/>
    </row>
    <row r="250" spans="1:11" ht="15" x14ac:dyDescent="0.25">
      <c r="A250" s="24"/>
      <c r="B250" s="16"/>
      <c r="C250" s="11"/>
      <c r="D250" s="6"/>
      <c r="E250" s="40"/>
      <c r="F250" s="41"/>
      <c r="G250" s="94"/>
      <c r="H250" s="94"/>
      <c r="I250" s="94"/>
      <c r="J250" s="94"/>
      <c r="K250" s="42"/>
    </row>
    <row r="251" spans="1:11" ht="15" x14ac:dyDescent="0.25">
      <c r="A251" s="25"/>
      <c r="B251" s="18"/>
      <c r="C251" s="8"/>
      <c r="D251" s="19" t="s">
        <v>33</v>
      </c>
      <c r="E251" s="12"/>
      <c r="F251" s="20">
        <f>SUM(F242:F250)</f>
        <v>710</v>
      </c>
      <c r="G251" s="90">
        <f t="shared" ref="G251:I251" si="87">SUM(G242:G250)</f>
        <v>32</v>
      </c>
      <c r="H251" s="90">
        <f t="shared" si="87"/>
        <v>29</v>
      </c>
      <c r="I251" s="90">
        <f t="shared" si="87"/>
        <v>96</v>
      </c>
      <c r="J251" s="90">
        <f>SUM(J242:J250)</f>
        <v>711</v>
      </c>
      <c r="K251" s="26"/>
    </row>
    <row r="252" spans="1:11" ht="15.75" thickBot="1" x14ac:dyDescent="0.25">
      <c r="A252" s="30">
        <f>A234</f>
        <v>3</v>
      </c>
      <c r="B252" s="31">
        <f>B234</f>
        <v>3</v>
      </c>
      <c r="C252" s="145" t="s">
        <v>4</v>
      </c>
      <c r="D252" s="146"/>
      <c r="E252" s="32"/>
      <c r="F252" s="33">
        <f>F241+F251</f>
        <v>1210</v>
      </c>
      <c r="G252" s="93">
        <f t="shared" ref="G252:J252" si="88">G241+G251</f>
        <v>58</v>
      </c>
      <c r="H252" s="93">
        <f t="shared" si="88"/>
        <v>48</v>
      </c>
      <c r="I252" s="93">
        <f t="shared" si="88"/>
        <v>162</v>
      </c>
      <c r="J252" s="93">
        <f t="shared" si="88"/>
        <v>1288</v>
      </c>
      <c r="K252" s="33"/>
    </row>
    <row r="253" spans="1:11" ht="15" x14ac:dyDescent="0.25">
      <c r="A253" s="21">
        <v>3</v>
      </c>
      <c r="B253" s="22">
        <v>4</v>
      </c>
      <c r="C253" s="23" t="s">
        <v>20</v>
      </c>
      <c r="D253" s="5" t="s">
        <v>21</v>
      </c>
      <c r="E253" s="67" t="s">
        <v>45</v>
      </c>
      <c r="F253" s="116">
        <v>240</v>
      </c>
      <c r="G253" s="117">
        <v>16</v>
      </c>
      <c r="H253" s="117">
        <v>13</v>
      </c>
      <c r="I253" s="118">
        <v>37</v>
      </c>
      <c r="J253" s="119">
        <v>401</v>
      </c>
      <c r="K253" s="120">
        <v>330</v>
      </c>
    </row>
    <row r="254" spans="1:11" ht="15" x14ac:dyDescent="0.25">
      <c r="A254" s="24"/>
      <c r="B254" s="16"/>
      <c r="C254" s="11"/>
      <c r="D254" s="6"/>
      <c r="E254" s="47"/>
      <c r="F254" s="48"/>
      <c r="G254" s="134"/>
      <c r="H254" s="134"/>
      <c r="I254" s="134"/>
      <c r="J254" s="114"/>
      <c r="K254" s="115"/>
    </row>
    <row r="255" spans="1:11" ht="15" x14ac:dyDescent="0.25">
      <c r="A255" s="24"/>
      <c r="B255" s="16"/>
      <c r="C255" s="11"/>
      <c r="D255" s="7" t="s">
        <v>22</v>
      </c>
      <c r="E255" s="54" t="s">
        <v>76</v>
      </c>
      <c r="F255" s="66">
        <v>200</v>
      </c>
      <c r="G255" s="89">
        <v>0</v>
      </c>
      <c r="H255" s="89">
        <v>0</v>
      </c>
      <c r="I255" s="89">
        <v>20</v>
      </c>
      <c r="J255" s="92">
        <v>50</v>
      </c>
      <c r="K255" s="51">
        <v>501</v>
      </c>
    </row>
    <row r="256" spans="1:11" ht="15" customHeight="1" x14ac:dyDescent="0.25">
      <c r="A256" s="24"/>
      <c r="B256" s="16"/>
      <c r="C256" s="11"/>
      <c r="D256" s="7" t="s">
        <v>23</v>
      </c>
      <c r="E256" s="124" t="s">
        <v>72</v>
      </c>
      <c r="F256" s="113">
        <v>60</v>
      </c>
      <c r="G256" s="114">
        <v>5</v>
      </c>
      <c r="H256" s="114">
        <v>2</v>
      </c>
      <c r="I256" s="114">
        <v>30</v>
      </c>
      <c r="J256" s="114">
        <v>136</v>
      </c>
      <c r="K256" s="115" t="s">
        <v>35</v>
      </c>
    </row>
    <row r="257" spans="1:11" ht="15" x14ac:dyDescent="0.25">
      <c r="A257" s="24"/>
      <c r="B257" s="16"/>
      <c r="C257" s="11"/>
      <c r="D257" s="7" t="s">
        <v>24</v>
      </c>
      <c r="E257" s="40"/>
      <c r="F257" s="41"/>
      <c r="G257" s="94"/>
      <c r="H257" s="94"/>
      <c r="I257" s="94"/>
      <c r="J257" s="94"/>
      <c r="K257" s="42"/>
    </row>
    <row r="258" spans="1:11" ht="15" x14ac:dyDescent="0.25">
      <c r="A258" s="24"/>
      <c r="B258" s="16"/>
      <c r="C258" s="11"/>
      <c r="D258" s="6"/>
      <c r="E258" s="40"/>
      <c r="F258" s="41"/>
      <c r="G258" s="94"/>
      <c r="H258" s="94"/>
      <c r="I258" s="94"/>
      <c r="J258" s="94"/>
      <c r="K258" s="42"/>
    </row>
    <row r="259" spans="1:11" ht="15" x14ac:dyDescent="0.25">
      <c r="A259" s="24"/>
      <c r="B259" s="16"/>
      <c r="C259" s="11"/>
      <c r="D259" s="6"/>
      <c r="E259" s="40"/>
      <c r="F259" s="41"/>
      <c r="G259" s="94"/>
      <c r="H259" s="94"/>
      <c r="I259" s="94"/>
      <c r="J259" s="94"/>
      <c r="K259" s="42"/>
    </row>
    <row r="260" spans="1:11" ht="15" x14ac:dyDescent="0.25">
      <c r="A260" s="25"/>
      <c r="B260" s="18"/>
      <c r="C260" s="8"/>
      <c r="D260" s="19" t="s">
        <v>33</v>
      </c>
      <c r="E260" s="9"/>
      <c r="F260" s="20">
        <f>SUM(F253:F259)</f>
        <v>500</v>
      </c>
      <c r="G260" s="90">
        <f t="shared" ref="G260:J260" si="89">SUM(G253:G259)</f>
        <v>21</v>
      </c>
      <c r="H260" s="90">
        <f t="shared" si="89"/>
        <v>15</v>
      </c>
      <c r="I260" s="90">
        <f t="shared" si="89"/>
        <v>87</v>
      </c>
      <c r="J260" s="90">
        <f t="shared" si="89"/>
        <v>587</v>
      </c>
      <c r="K260" s="26"/>
    </row>
    <row r="261" spans="1:11" ht="15" x14ac:dyDescent="0.25">
      <c r="A261" s="27">
        <f>A253</f>
        <v>3</v>
      </c>
      <c r="B261" s="14">
        <f>B253</f>
        <v>4</v>
      </c>
      <c r="C261" s="10" t="s">
        <v>25</v>
      </c>
      <c r="D261" s="7" t="s">
        <v>26</v>
      </c>
      <c r="E261" s="40"/>
      <c r="F261" s="41"/>
      <c r="G261" s="94"/>
      <c r="H261" s="94"/>
      <c r="I261" s="94"/>
      <c r="J261" s="94"/>
      <c r="K261" s="42"/>
    </row>
    <row r="262" spans="1:11" ht="15" x14ac:dyDescent="0.25">
      <c r="A262" s="24"/>
      <c r="B262" s="16"/>
      <c r="C262" s="11"/>
      <c r="D262" s="7" t="s">
        <v>27</v>
      </c>
      <c r="E262" s="50" t="s">
        <v>108</v>
      </c>
      <c r="F262" s="52">
        <v>200</v>
      </c>
      <c r="G262" s="92">
        <v>5</v>
      </c>
      <c r="H262" s="92">
        <v>11</v>
      </c>
      <c r="I262" s="92">
        <v>32</v>
      </c>
      <c r="J262" s="92">
        <v>136</v>
      </c>
      <c r="K262" s="53">
        <v>100</v>
      </c>
    </row>
    <row r="263" spans="1:11" ht="15" x14ac:dyDescent="0.25">
      <c r="A263" s="24"/>
      <c r="B263" s="16"/>
      <c r="C263" s="11"/>
      <c r="D263" s="7" t="s">
        <v>28</v>
      </c>
      <c r="E263" s="63" t="s">
        <v>85</v>
      </c>
      <c r="F263" s="55">
        <v>100</v>
      </c>
      <c r="G263" s="89">
        <v>7</v>
      </c>
      <c r="H263" s="89">
        <v>15</v>
      </c>
      <c r="I263" s="89">
        <v>10</v>
      </c>
      <c r="J263" s="92">
        <v>220</v>
      </c>
      <c r="K263" s="129">
        <v>350</v>
      </c>
    </row>
    <row r="264" spans="1:11" ht="15" x14ac:dyDescent="0.25">
      <c r="A264" s="24"/>
      <c r="B264" s="16"/>
      <c r="C264" s="11"/>
      <c r="D264" s="7" t="s">
        <v>29</v>
      </c>
      <c r="E264" s="91" t="s">
        <v>86</v>
      </c>
      <c r="F264" s="48">
        <v>150</v>
      </c>
      <c r="G264" s="137">
        <v>3</v>
      </c>
      <c r="H264" s="137">
        <v>6</v>
      </c>
      <c r="I264" s="137">
        <v>10</v>
      </c>
      <c r="J264" s="131">
        <v>165</v>
      </c>
      <c r="K264" s="115" t="s">
        <v>55</v>
      </c>
    </row>
    <row r="265" spans="1:11" ht="15" x14ac:dyDescent="0.25">
      <c r="A265" s="24"/>
      <c r="B265" s="16"/>
      <c r="C265" s="11"/>
      <c r="D265" s="7" t="s">
        <v>30</v>
      </c>
      <c r="E265" s="50" t="s">
        <v>50</v>
      </c>
      <c r="F265" s="66">
        <v>200</v>
      </c>
      <c r="G265" s="92">
        <v>0</v>
      </c>
      <c r="H265" s="92">
        <v>0</v>
      </c>
      <c r="I265" s="92">
        <v>15</v>
      </c>
      <c r="J265" s="92">
        <v>55</v>
      </c>
      <c r="K265" s="53">
        <v>484</v>
      </c>
    </row>
    <row r="266" spans="1:11" ht="15" x14ac:dyDescent="0.25">
      <c r="A266" s="24"/>
      <c r="B266" s="16"/>
      <c r="C266" s="11"/>
      <c r="D266" s="7" t="s">
        <v>31</v>
      </c>
      <c r="E266" s="63" t="s">
        <v>46</v>
      </c>
      <c r="F266" s="55">
        <v>40</v>
      </c>
      <c r="G266" s="92">
        <v>3</v>
      </c>
      <c r="H266" s="92">
        <v>1</v>
      </c>
      <c r="I266" s="92">
        <v>20</v>
      </c>
      <c r="J266" s="92">
        <v>96</v>
      </c>
      <c r="K266" s="61" t="s">
        <v>35</v>
      </c>
    </row>
    <row r="267" spans="1:11" ht="15" x14ac:dyDescent="0.25">
      <c r="A267" s="24"/>
      <c r="B267" s="16"/>
      <c r="C267" s="11"/>
      <c r="D267" s="7" t="s">
        <v>32</v>
      </c>
      <c r="E267" s="64" t="s">
        <v>49</v>
      </c>
      <c r="F267" s="55">
        <v>20</v>
      </c>
      <c r="G267" s="89">
        <v>2</v>
      </c>
      <c r="H267" s="89">
        <v>1</v>
      </c>
      <c r="I267" s="89">
        <v>10</v>
      </c>
      <c r="J267" s="92">
        <v>50</v>
      </c>
      <c r="K267" s="61" t="s">
        <v>35</v>
      </c>
    </row>
    <row r="268" spans="1:11" ht="15" x14ac:dyDescent="0.25">
      <c r="A268" s="24"/>
      <c r="B268" s="16"/>
      <c r="C268" s="11"/>
      <c r="D268" s="6"/>
      <c r="E268" s="40"/>
      <c r="F268" s="41"/>
      <c r="G268" s="94"/>
      <c r="H268" s="94"/>
      <c r="I268" s="94"/>
      <c r="J268" s="94"/>
      <c r="K268" s="42"/>
    </row>
    <row r="269" spans="1:11" ht="15" x14ac:dyDescent="0.25">
      <c r="A269" s="24"/>
      <c r="B269" s="16"/>
      <c r="C269" s="11"/>
      <c r="D269" s="6"/>
      <c r="E269" s="40"/>
      <c r="F269" s="41"/>
      <c r="G269" s="94"/>
      <c r="H269" s="94"/>
      <c r="I269" s="94"/>
      <c r="J269" s="94"/>
      <c r="K269" s="42"/>
    </row>
    <row r="270" spans="1:11" ht="15" x14ac:dyDescent="0.25">
      <c r="A270" s="25"/>
      <c r="B270" s="18"/>
      <c r="C270" s="8"/>
      <c r="D270" s="19" t="s">
        <v>33</v>
      </c>
      <c r="E270" s="12"/>
      <c r="F270" s="20">
        <f>SUM(F261:F269)</f>
        <v>710</v>
      </c>
      <c r="G270" s="90">
        <f t="shared" ref="G270:J270" si="90">SUM(G261:G269)</f>
        <v>20</v>
      </c>
      <c r="H270" s="90">
        <f t="shared" si="90"/>
        <v>34</v>
      </c>
      <c r="I270" s="90">
        <f t="shared" si="90"/>
        <v>97</v>
      </c>
      <c r="J270" s="90">
        <f t="shared" si="90"/>
        <v>722</v>
      </c>
      <c r="K270" s="26"/>
    </row>
    <row r="271" spans="1:11" ht="15.75" thickBot="1" x14ac:dyDescent="0.25">
      <c r="A271" s="30">
        <f>A253</f>
        <v>3</v>
      </c>
      <c r="B271" s="31">
        <f>B253</f>
        <v>4</v>
      </c>
      <c r="C271" s="145" t="s">
        <v>4</v>
      </c>
      <c r="D271" s="146"/>
      <c r="E271" s="32"/>
      <c r="F271" s="33">
        <f>F260+F270</f>
        <v>1210</v>
      </c>
      <c r="G271" s="93">
        <f t="shared" ref="G271:J271" si="91">G260+G270</f>
        <v>41</v>
      </c>
      <c r="H271" s="93">
        <f t="shared" si="91"/>
        <v>49</v>
      </c>
      <c r="I271" s="93">
        <f t="shared" si="91"/>
        <v>184</v>
      </c>
      <c r="J271" s="93">
        <f t="shared" si="91"/>
        <v>1309</v>
      </c>
      <c r="K271" s="33"/>
    </row>
    <row r="272" spans="1:11" ht="15" x14ac:dyDescent="0.25">
      <c r="A272" s="21">
        <v>3</v>
      </c>
      <c r="B272" s="22">
        <v>5</v>
      </c>
      <c r="C272" s="23" t="s">
        <v>20</v>
      </c>
      <c r="D272" s="5" t="s">
        <v>21</v>
      </c>
      <c r="E272" s="45" t="s">
        <v>37</v>
      </c>
      <c r="F272" s="57">
        <v>240</v>
      </c>
      <c r="G272" s="86">
        <v>14</v>
      </c>
      <c r="H272" s="86">
        <v>9</v>
      </c>
      <c r="I272" s="86">
        <v>37</v>
      </c>
      <c r="J272" s="86">
        <v>288</v>
      </c>
      <c r="K272" s="58" t="s">
        <v>38</v>
      </c>
    </row>
    <row r="273" spans="1:11" ht="15" x14ac:dyDescent="0.25">
      <c r="A273" s="24"/>
      <c r="B273" s="16"/>
      <c r="C273" s="11"/>
      <c r="D273" s="6"/>
      <c r="E273" s="47"/>
      <c r="F273" s="48"/>
      <c r="G273" s="87"/>
      <c r="H273" s="87"/>
      <c r="I273" s="87"/>
      <c r="J273" s="103"/>
      <c r="K273" s="49"/>
    </row>
    <row r="274" spans="1:11" ht="15" x14ac:dyDescent="0.25">
      <c r="A274" s="24"/>
      <c r="B274" s="16"/>
      <c r="C274" s="11"/>
      <c r="D274" s="7" t="s">
        <v>22</v>
      </c>
      <c r="E274" s="50" t="s">
        <v>79</v>
      </c>
      <c r="F274" s="52">
        <v>200</v>
      </c>
      <c r="G274" s="92">
        <v>0</v>
      </c>
      <c r="H274" s="92">
        <v>0</v>
      </c>
      <c r="I274" s="92">
        <v>14</v>
      </c>
      <c r="J274" s="92">
        <v>40</v>
      </c>
      <c r="K274" s="53">
        <v>457</v>
      </c>
    </row>
    <row r="275" spans="1:11" ht="15" customHeight="1" x14ac:dyDescent="0.25">
      <c r="A275" s="24"/>
      <c r="B275" s="16"/>
      <c r="C275" s="11"/>
      <c r="D275" s="7" t="s">
        <v>23</v>
      </c>
      <c r="E275" s="124" t="s">
        <v>72</v>
      </c>
      <c r="F275" s="113">
        <v>60</v>
      </c>
      <c r="G275" s="114">
        <v>5</v>
      </c>
      <c r="H275" s="114">
        <v>2</v>
      </c>
      <c r="I275" s="114">
        <v>30</v>
      </c>
      <c r="J275" s="114">
        <v>146</v>
      </c>
      <c r="K275" s="115" t="s">
        <v>35</v>
      </c>
    </row>
    <row r="276" spans="1:11" ht="15" x14ac:dyDescent="0.25">
      <c r="A276" s="24"/>
      <c r="B276" s="16"/>
      <c r="C276" s="11"/>
      <c r="D276" s="7" t="s">
        <v>24</v>
      </c>
      <c r="E276" s="91"/>
      <c r="F276" s="48"/>
      <c r="G276" s="88"/>
      <c r="H276" s="88"/>
      <c r="I276" s="88"/>
      <c r="J276" s="88"/>
      <c r="K276" s="49"/>
    </row>
    <row r="277" spans="1:11" ht="15" x14ac:dyDescent="0.25">
      <c r="A277" s="24"/>
      <c r="B277" s="16"/>
      <c r="C277" s="11"/>
      <c r="D277" s="6"/>
      <c r="E277" s="40"/>
      <c r="F277" s="41"/>
      <c r="G277" s="94"/>
      <c r="H277" s="94"/>
      <c r="I277" s="94"/>
      <c r="J277" s="94"/>
      <c r="K277" s="42"/>
    </row>
    <row r="278" spans="1:11" ht="15" x14ac:dyDescent="0.25">
      <c r="A278" s="24"/>
      <c r="B278" s="16"/>
      <c r="C278" s="11"/>
      <c r="D278" s="6"/>
      <c r="E278" s="40"/>
      <c r="F278" s="41"/>
      <c r="G278" s="94"/>
      <c r="H278" s="94"/>
      <c r="I278" s="94"/>
      <c r="J278" s="94"/>
      <c r="K278" s="42"/>
    </row>
    <row r="279" spans="1:11" ht="15" x14ac:dyDescent="0.25">
      <c r="A279" s="25"/>
      <c r="B279" s="18"/>
      <c r="C279" s="8"/>
      <c r="D279" s="19" t="s">
        <v>33</v>
      </c>
      <c r="E279" s="9"/>
      <c r="F279" s="20">
        <f>SUM(F272:F278)</f>
        <v>500</v>
      </c>
      <c r="G279" s="90">
        <f t="shared" ref="G279:J279" si="92">SUM(G272:G278)</f>
        <v>19</v>
      </c>
      <c r="H279" s="90">
        <f t="shared" si="92"/>
        <v>11</v>
      </c>
      <c r="I279" s="90">
        <f t="shared" si="92"/>
        <v>81</v>
      </c>
      <c r="J279" s="90">
        <f t="shared" si="92"/>
        <v>474</v>
      </c>
      <c r="K279" s="26"/>
    </row>
    <row r="280" spans="1:11" ht="15" x14ac:dyDescent="0.25">
      <c r="A280" s="27">
        <f>A272</f>
        <v>3</v>
      </c>
      <c r="B280" s="14">
        <f>B272</f>
        <v>5</v>
      </c>
      <c r="C280" s="10" t="s">
        <v>25</v>
      </c>
      <c r="D280" s="7" t="s">
        <v>26</v>
      </c>
      <c r="E280" s="40"/>
      <c r="F280" s="41"/>
      <c r="G280" s="94"/>
      <c r="H280" s="94"/>
      <c r="I280" s="94"/>
      <c r="J280" s="94"/>
      <c r="K280" s="42"/>
    </row>
    <row r="281" spans="1:11" ht="15" x14ac:dyDescent="0.25">
      <c r="A281" s="24"/>
      <c r="B281" s="16"/>
      <c r="C281" s="11"/>
      <c r="D281" s="7" t="s">
        <v>27</v>
      </c>
      <c r="E281" s="140" t="s">
        <v>87</v>
      </c>
      <c r="F281" s="55">
        <v>200</v>
      </c>
      <c r="G281" s="92">
        <v>2</v>
      </c>
      <c r="H281" s="92">
        <v>7</v>
      </c>
      <c r="I281" s="92">
        <v>11</v>
      </c>
      <c r="J281" s="89">
        <v>141</v>
      </c>
      <c r="K281" s="56">
        <v>95</v>
      </c>
    </row>
    <row r="282" spans="1:11" ht="15" x14ac:dyDescent="0.25">
      <c r="A282" s="24"/>
      <c r="B282" s="16"/>
      <c r="C282" s="11"/>
      <c r="D282" s="7" t="s">
        <v>28</v>
      </c>
      <c r="E282" s="50" t="s">
        <v>42</v>
      </c>
      <c r="F282" s="66">
        <v>100</v>
      </c>
      <c r="G282" s="92">
        <v>9</v>
      </c>
      <c r="H282" s="92">
        <v>11</v>
      </c>
      <c r="I282" s="92">
        <v>8</v>
      </c>
      <c r="J282" s="92">
        <v>181</v>
      </c>
      <c r="K282" s="51">
        <v>372</v>
      </c>
    </row>
    <row r="283" spans="1:11" ht="15" x14ac:dyDescent="0.25">
      <c r="A283" s="24"/>
      <c r="B283" s="16"/>
      <c r="C283" s="11"/>
      <c r="D283" s="7" t="s">
        <v>29</v>
      </c>
      <c r="E283" s="54" t="s">
        <v>41</v>
      </c>
      <c r="F283" s="66">
        <v>150</v>
      </c>
      <c r="G283" s="89">
        <v>9</v>
      </c>
      <c r="H283" s="89">
        <v>7</v>
      </c>
      <c r="I283" s="89">
        <v>38</v>
      </c>
      <c r="J283" s="89">
        <v>196</v>
      </c>
      <c r="K283" s="51">
        <v>202</v>
      </c>
    </row>
    <row r="284" spans="1:11" ht="15" x14ac:dyDescent="0.25">
      <c r="A284" s="24"/>
      <c r="B284" s="16"/>
      <c r="C284" s="11"/>
      <c r="D284" s="7" t="s">
        <v>30</v>
      </c>
      <c r="E284" s="50" t="s">
        <v>48</v>
      </c>
      <c r="F284" s="48">
        <v>200</v>
      </c>
      <c r="G284" s="92">
        <v>0</v>
      </c>
      <c r="H284" s="92">
        <v>0</v>
      </c>
      <c r="I284" s="92">
        <v>11</v>
      </c>
      <c r="J284" s="88">
        <v>47</v>
      </c>
      <c r="K284" s="49">
        <v>491</v>
      </c>
    </row>
    <row r="285" spans="1:11" ht="15" x14ac:dyDescent="0.25">
      <c r="A285" s="24"/>
      <c r="B285" s="16"/>
      <c r="C285" s="11"/>
      <c r="D285" s="7" t="s">
        <v>31</v>
      </c>
      <c r="E285" s="54" t="s">
        <v>46</v>
      </c>
      <c r="F285" s="52">
        <v>40</v>
      </c>
      <c r="G285" s="92">
        <v>3</v>
      </c>
      <c r="H285" s="92">
        <v>1</v>
      </c>
      <c r="I285" s="92">
        <v>20</v>
      </c>
      <c r="J285" s="92">
        <v>96</v>
      </c>
      <c r="K285" s="65" t="s">
        <v>35</v>
      </c>
    </row>
    <row r="286" spans="1:11" ht="15" x14ac:dyDescent="0.25">
      <c r="A286" s="24"/>
      <c r="B286" s="16"/>
      <c r="C286" s="11"/>
      <c r="D286" s="7" t="s">
        <v>32</v>
      </c>
      <c r="E286" s="50" t="s">
        <v>49</v>
      </c>
      <c r="F286" s="55">
        <v>20</v>
      </c>
      <c r="G286" s="89">
        <v>2</v>
      </c>
      <c r="H286" s="89">
        <v>1</v>
      </c>
      <c r="I286" s="89">
        <v>10</v>
      </c>
      <c r="J286" s="92">
        <v>50</v>
      </c>
      <c r="K286" s="65" t="s">
        <v>35</v>
      </c>
    </row>
    <row r="287" spans="1:11" ht="15" x14ac:dyDescent="0.25">
      <c r="A287" s="24"/>
      <c r="B287" s="16"/>
      <c r="C287" s="11"/>
      <c r="D287" s="7" t="s">
        <v>24</v>
      </c>
      <c r="E287" s="91"/>
      <c r="F287" s="48"/>
      <c r="G287" s="88"/>
      <c r="H287" s="88"/>
      <c r="I287" s="88"/>
      <c r="J287" s="88"/>
      <c r="K287" s="49"/>
    </row>
    <row r="288" spans="1:11" ht="15" x14ac:dyDescent="0.25">
      <c r="A288" s="24"/>
      <c r="B288" s="16"/>
      <c r="C288" s="11"/>
      <c r="D288" s="6"/>
      <c r="E288" s="40"/>
      <c r="F288" s="41"/>
      <c r="G288" s="94"/>
      <c r="H288" s="94"/>
      <c r="I288" s="94"/>
      <c r="J288" s="94"/>
      <c r="K288" s="42"/>
    </row>
    <row r="289" spans="1:11" ht="15" x14ac:dyDescent="0.25">
      <c r="A289" s="25"/>
      <c r="B289" s="18"/>
      <c r="C289" s="8"/>
      <c r="D289" s="19" t="s">
        <v>33</v>
      </c>
      <c r="E289" s="12"/>
      <c r="F289" s="20">
        <f>SUM(F280:F288)</f>
        <v>710</v>
      </c>
      <c r="G289" s="90">
        <f t="shared" ref="G289:J289" si="93">SUM(G280:G288)</f>
        <v>25</v>
      </c>
      <c r="H289" s="90">
        <f t="shared" si="93"/>
        <v>27</v>
      </c>
      <c r="I289" s="90">
        <f t="shared" si="93"/>
        <v>98</v>
      </c>
      <c r="J289" s="90">
        <f t="shared" si="93"/>
        <v>711</v>
      </c>
      <c r="K289" s="26"/>
    </row>
    <row r="290" spans="1:11" ht="15.75" thickBot="1" x14ac:dyDescent="0.25">
      <c r="A290" s="30">
        <f>A272</f>
        <v>3</v>
      </c>
      <c r="B290" s="31">
        <f>B272</f>
        <v>5</v>
      </c>
      <c r="C290" s="145" t="s">
        <v>4</v>
      </c>
      <c r="D290" s="146"/>
      <c r="E290" s="32"/>
      <c r="F290" s="33">
        <f>F279+F289</f>
        <v>1210</v>
      </c>
      <c r="G290" s="93">
        <f t="shared" ref="G290:J290" si="94">G279+G289</f>
        <v>44</v>
      </c>
      <c r="H290" s="93">
        <f t="shared" si="94"/>
        <v>38</v>
      </c>
      <c r="I290" s="93">
        <f t="shared" si="94"/>
        <v>179</v>
      </c>
      <c r="J290" s="93">
        <f t="shared" si="94"/>
        <v>1185</v>
      </c>
      <c r="K290" s="33"/>
    </row>
    <row r="291" spans="1:11" ht="30" x14ac:dyDescent="0.25">
      <c r="A291" s="21">
        <v>4</v>
      </c>
      <c r="B291" s="22">
        <v>1</v>
      </c>
      <c r="C291" s="23" t="s">
        <v>20</v>
      </c>
      <c r="D291" s="5" t="s">
        <v>21</v>
      </c>
      <c r="E291" s="74" t="s">
        <v>74</v>
      </c>
      <c r="F291" s="110">
        <v>250</v>
      </c>
      <c r="G291" s="86">
        <v>21</v>
      </c>
      <c r="H291" s="86">
        <v>17</v>
      </c>
      <c r="I291" s="86">
        <v>32</v>
      </c>
      <c r="J291" s="111">
        <v>388</v>
      </c>
      <c r="K291" s="112" t="s">
        <v>40</v>
      </c>
    </row>
    <row r="292" spans="1:11" ht="15" x14ac:dyDescent="0.25">
      <c r="A292" s="24"/>
      <c r="B292" s="16"/>
      <c r="C292" s="11"/>
      <c r="D292" s="6"/>
      <c r="E292" s="47"/>
      <c r="F292" s="48"/>
      <c r="G292" s="87"/>
      <c r="H292" s="87"/>
      <c r="I292" s="87"/>
      <c r="J292" s="88"/>
      <c r="K292" s="49"/>
    </row>
    <row r="293" spans="1:11" ht="15" x14ac:dyDescent="0.25">
      <c r="A293" s="24"/>
      <c r="B293" s="16"/>
      <c r="C293" s="11"/>
      <c r="D293" s="7" t="s">
        <v>22</v>
      </c>
      <c r="E293" s="50" t="s">
        <v>90</v>
      </c>
      <c r="F293" s="113">
        <v>200</v>
      </c>
      <c r="G293" s="92">
        <v>0</v>
      </c>
      <c r="H293" s="92">
        <v>0</v>
      </c>
      <c r="I293" s="92">
        <v>15</v>
      </c>
      <c r="J293" s="92">
        <v>41</v>
      </c>
      <c r="K293" s="115">
        <v>459</v>
      </c>
    </row>
    <row r="294" spans="1:11" ht="15" customHeight="1" x14ac:dyDescent="0.25">
      <c r="A294" s="24"/>
      <c r="B294" s="16"/>
      <c r="C294" s="11"/>
      <c r="D294" s="7" t="s">
        <v>23</v>
      </c>
      <c r="E294" s="124" t="s">
        <v>72</v>
      </c>
      <c r="F294" s="113">
        <v>60</v>
      </c>
      <c r="G294" s="114">
        <v>5</v>
      </c>
      <c r="H294" s="114">
        <v>2</v>
      </c>
      <c r="I294" s="114">
        <v>30</v>
      </c>
      <c r="J294" s="114">
        <v>136</v>
      </c>
      <c r="K294" s="115" t="s">
        <v>35</v>
      </c>
    </row>
    <row r="295" spans="1:11" ht="15" x14ac:dyDescent="0.25">
      <c r="A295" s="24"/>
      <c r="B295" s="16"/>
      <c r="C295" s="11"/>
      <c r="D295" s="7" t="s">
        <v>24</v>
      </c>
      <c r="E295" s="40"/>
      <c r="F295" s="41"/>
      <c r="G295" s="94"/>
      <c r="H295" s="94"/>
      <c r="I295" s="94"/>
      <c r="J295" s="94"/>
      <c r="K295" s="42"/>
    </row>
    <row r="296" spans="1:11" ht="15" x14ac:dyDescent="0.25">
      <c r="A296" s="24"/>
      <c r="B296" s="16"/>
      <c r="C296" s="11"/>
      <c r="D296" s="6"/>
      <c r="E296" s="40"/>
      <c r="F296" s="41"/>
      <c r="G296" s="94"/>
      <c r="H296" s="94"/>
      <c r="I296" s="94"/>
      <c r="J296" s="94"/>
      <c r="K296" s="42"/>
    </row>
    <row r="297" spans="1:11" ht="15" x14ac:dyDescent="0.25">
      <c r="A297" s="24"/>
      <c r="B297" s="16"/>
      <c r="C297" s="11"/>
      <c r="D297" s="6"/>
      <c r="E297" s="40"/>
      <c r="F297" s="41"/>
      <c r="G297" s="94"/>
      <c r="H297" s="94"/>
      <c r="I297" s="94"/>
      <c r="J297" s="94"/>
      <c r="K297" s="42"/>
    </row>
    <row r="298" spans="1:11" ht="15" x14ac:dyDescent="0.25">
      <c r="A298" s="25"/>
      <c r="B298" s="18"/>
      <c r="C298" s="8"/>
      <c r="D298" s="19" t="s">
        <v>33</v>
      </c>
      <c r="E298" s="9"/>
      <c r="F298" s="20">
        <f>SUM(F291:F297)</f>
        <v>510</v>
      </c>
      <c r="G298" s="90">
        <f t="shared" ref="G298:I298" si="95">SUM(G291:G297)</f>
        <v>26</v>
      </c>
      <c r="H298" s="90">
        <f t="shared" si="95"/>
        <v>19</v>
      </c>
      <c r="I298" s="90">
        <f t="shared" si="95"/>
        <v>77</v>
      </c>
      <c r="J298" s="90">
        <f>SUM(J291:J297)</f>
        <v>565</v>
      </c>
      <c r="K298" s="26"/>
    </row>
    <row r="299" spans="1:11" ht="15" x14ac:dyDescent="0.25">
      <c r="A299" s="27">
        <f>A291</f>
        <v>4</v>
      </c>
      <c r="B299" s="14">
        <f>B291</f>
        <v>1</v>
      </c>
      <c r="C299" s="10" t="s">
        <v>25</v>
      </c>
      <c r="D299" s="7" t="s">
        <v>26</v>
      </c>
      <c r="E299" s="40"/>
      <c r="F299" s="41"/>
      <c r="G299" s="94"/>
      <c r="H299" s="94"/>
      <c r="I299" s="94"/>
      <c r="J299" s="94"/>
      <c r="K299" s="42"/>
    </row>
    <row r="300" spans="1:11" ht="15" x14ac:dyDescent="0.25">
      <c r="A300" s="24"/>
      <c r="B300" s="16"/>
      <c r="C300" s="11"/>
      <c r="D300" s="7" t="s">
        <v>27</v>
      </c>
      <c r="E300" s="140" t="s">
        <v>88</v>
      </c>
      <c r="F300" s="52">
        <v>200</v>
      </c>
      <c r="G300" s="92">
        <v>2</v>
      </c>
      <c r="H300" s="92">
        <v>6</v>
      </c>
      <c r="I300" s="92">
        <v>10</v>
      </c>
      <c r="J300" s="89">
        <v>130</v>
      </c>
      <c r="K300" s="53">
        <v>116</v>
      </c>
    </row>
    <row r="301" spans="1:11" ht="15" x14ac:dyDescent="0.25">
      <c r="A301" s="24"/>
      <c r="B301" s="16"/>
      <c r="C301" s="11"/>
      <c r="D301" s="7" t="s">
        <v>28</v>
      </c>
      <c r="E301" s="63" t="s">
        <v>85</v>
      </c>
      <c r="F301" s="55">
        <v>100</v>
      </c>
      <c r="G301" s="89">
        <v>7</v>
      </c>
      <c r="H301" s="89">
        <v>15</v>
      </c>
      <c r="I301" s="89">
        <v>10</v>
      </c>
      <c r="J301" s="92">
        <v>220</v>
      </c>
      <c r="K301" s="129">
        <v>350</v>
      </c>
    </row>
    <row r="302" spans="1:11" ht="15" x14ac:dyDescent="0.25">
      <c r="A302" s="24"/>
      <c r="B302" s="16"/>
      <c r="C302" s="11"/>
      <c r="D302" s="7" t="s">
        <v>29</v>
      </c>
      <c r="E302" s="73" t="s">
        <v>41</v>
      </c>
      <c r="F302" s="66">
        <v>150</v>
      </c>
      <c r="G302" s="89">
        <v>9</v>
      </c>
      <c r="H302" s="89">
        <v>7</v>
      </c>
      <c r="I302" s="89">
        <v>39</v>
      </c>
      <c r="J302" s="89">
        <v>196</v>
      </c>
      <c r="K302" s="51">
        <v>202</v>
      </c>
    </row>
    <row r="303" spans="1:11" ht="15" x14ac:dyDescent="0.25">
      <c r="A303" s="24"/>
      <c r="B303" s="16"/>
      <c r="C303" s="11"/>
      <c r="D303" s="7" t="s">
        <v>30</v>
      </c>
      <c r="E303" s="64" t="s">
        <v>79</v>
      </c>
      <c r="F303" s="75">
        <v>200</v>
      </c>
      <c r="G303" s="92">
        <v>0</v>
      </c>
      <c r="H303" s="92">
        <v>0</v>
      </c>
      <c r="I303" s="92">
        <v>15</v>
      </c>
      <c r="J303" s="92">
        <v>40</v>
      </c>
      <c r="K303" s="56">
        <v>457</v>
      </c>
    </row>
    <row r="304" spans="1:11" ht="15" x14ac:dyDescent="0.25">
      <c r="A304" s="24"/>
      <c r="B304" s="16"/>
      <c r="C304" s="11"/>
      <c r="D304" s="7" t="s">
        <v>31</v>
      </c>
      <c r="E304" s="54" t="s">
        <v>46</v>
      </c>
      <c r="F304" s="52">
        <v>40</v>
      </c>
      <c r="G304" s="92">
        <v>3</v>
      </c>
      <c r="H304" s="92">
        <v>1</v>
      </c>
      <c r="I304" s="92">
        <v>20</v>
      </c>
      <c r="J304" s="92">
        <v>96</v>
      </c>
      <c r="K304" s="65" t="s">
        <v>35</v>
      </c>
    </row>
    <row r="305" spans="1:11" ht="15" x14ac:dyDescent="0.25">
      <c r="A305" s="24"/>
      <c r="B305" s="16"/>
      <c r="C305" s="11"/>
      <c r="D305" s="7" t="s">
        <v>32</v>
      </c>
      <c r="E305" s="50" t="s">
        <v>49</v>
      </c>
      <c r="F305" s="55">
        <v>20</v>
      </c>
      <c r="G305" s="89">
        <v>2</v>
      </c>
      <c r="H305" s="89">
        <v>1</v>
      </c>
      <c r="I305" s="89">
        <v>10</v>
      </c>
      <c r="J305" s="92">
        <v>40</v>
      </c>
      <c r="K305" s="65" t="s">
        <v>35</v>
      </c>
    </row>
    <row r="306" spans="1:11" ht="15" x14ac:dyDescent="0.25">
      <c r="A306" s="24"/>
      <c r="B306" s="16"/>
      <c r="C306" s="11"/>
      <c r="D306" s="6"/>
      <c r="E306" s="40"/>
      <c r="F306" s="41"/>
      <c r="G306" s="94"/>
      <c r="H306" s="94"/>
      <c r="I306" s="94"/>
      <c r="J306" s="94"/>
      <c r="K306" s="42"/>
    </row>
    <row r="307" spans="1:11" ht="15" x14ac:dyDescent="0.25">
      <c r="A307" s="24"/>
      <c r="B307" s="16"/>
      <c r="C307" s="11"/>
      <c r="D307" s="6"/>
      <c r="E307" s="40"/>
      <c r="F307" s="41"/>
      <c r="G307" s="94"/>
      <c r="H307" s="94"/>
      <c r="I307" s="94"/>
      <c r="J307" s="94"/>
      <c r="K307" s="42"/>
    </row>
    <row r="308" spans="1:11" ht="15" x14ac:dyDescent="0.25">
      <c r="A308" s="25"/>
      <c r="B308" s="18"/>
      <c r="C308" s="8"/>
      <c r="D308" s="19" t="s">
        <v>33</v>
      </c>
      <c r="E308" s="12"/>
      <c r="F308" s="20">
        <f>SUM(F299:F307)</f>
        <v>710</v>
      </c>
      <c r="G308" s="90">
        <f t="shared" ref="G308:J308" si="96">SUM(G299:G307)</f>
        <v>23</v>
      </c>
      <c r="H308" s="90">
        <f t="shared" si="96"/>
        <v>30</v>
      </c>
      <c r="I308" s="90">
        <f t="shared" si="96"/>
        <v>104</v>
      </c>
      <c r="J308" s="90">
        <f t="shared" si="96"/>
        <v>722</v>
      </c>
      <c r="K308" s="26"/>
    </row>
    <row r="309" spans="1:11" ht="15.75" thickBot="1" x14ac:dyDescent="0.25">
      <c r="A309" s="30">
        <f>A291</f>
        <v>4</v>
      </c>
      <c r="B309" s="31">
        <f>B291</f>
        <v>1</v>
      </c>
      <c r="C309" s="145" t="s">
        <v>4</v>
      </c>
      <c r="D309" s="146"/>
      <c r="E309" s="32"/>
      <c r="F309" s="33">
        <f>F298+F308</f>
        <v>1220</v>
      </c>
      <c r="G309" s="93">
        <f t="shared" ref="G309:J309" si="97">G298+G308</f>
        <v>49</v>
      </c>
      <c r="H309" s="93">
        <f t="shared" si="97"/>
        <v>49</v>
      </c>
      <c r="I309" s="93">
        <f t="shared" si="97"/>
        <v>181</v>
      </c>
      <c r="J309" s="93">
        <f t="shared" si="97"/>
        <v>1287</v>
      </c>
      <c r="K309" s="33"/>
    </row>
    <row r="310" spans="1:11" ht="15" x14ac:dyDescent="0.25">
      <c r="A310" s="15">
        <v>4</v>
      </c>
      <c r="B310" s="16">
        <v>2</v>
      </c>
      <c r="C310" s="23" t="s">
        <v>20</v>
      </c>
      <c r="D310" s="5" t="s">
        <v>21</v>
      </c>
      <c r="E310" s="70" t="s">
        <v>103</v>
      </c>
      <c r="F310" s="71">
        <v>240</v>
      </c>
      <c r="G310" s="101">
        <v>8</v>
      </c>
      <c r="H310" s="101">
        <v>9</v>
      </c>
      <c r="I310" s="101">
        <v>41</v>
      </c>
      <c r="J310" s="102">
        <v>287</v>
      </c>
      <c r="K310" s="72" t="s">
        <v>101</v>
      </c>
    </row>
    <row r="311" spans="1:11" ht="15" x14ac:dyDescent="0.25">
      <c r="A311" s="15"/>
      <c r="B311" s="16"/>
      <c r="C311" s="11"/>
      <c r="D311" s="6"/>
      <c r="E311" s="47"/>
      <c r="F311" s="48"/>
      <c r="G311" s="87"/>
      <c r="H311" s="87"/>
      <c r="I311" s="87"/>
      <c r="J311" s="88"/>
      <c r="K311" s="49"/>
    </row>
    <row r="312" spans="1:11" ht="15" x14ac:dyDescent="0.25">
      <c r="A312" s="15"/>
      <c r="B312" s="16"/>
      <c r="C312" s="11"/>
      <c r="D312" s="7" t="s">
        <v>22</v>
      </c>
      <c r="E312" s="62" t="s">
        <v>48</v>
      </c>
      <c r="F312" s="52">
        <v>200</v>
      </c>
      <c r="G312" s="92">
        <v>0</v>
      </c>
      <c r="H312" s="92">
        <v>0</v>
      </c>
      <c r="I312" s="92">
        <v>11</v>
      </c>
      <c r="J312" s="88">
        <v>47</v>
      </c>
      <c r="K312" s="49">
        <v>491</v>
      </c>
    </row>
    <row r="313" spans="1:11" ht="15" customHeight="1" x14ac:dyDescent="0.25">
      <c r="A313" s="15"/>
      <c r="B313" s="16"/>
      <c r="C313" s="11"/>
      <c r="D313" s="7" t="s">
        <v>23</v>
      </c>
      <c r="E313" s="124" t="s">
        <v>72</v>
      </c>
      <c r="F313" s="113">
        <v>60</v>
      </c>
      <c r="G313" s="114">
        <v>5</v>
      </c>
      <c r="H313" s="114">
        <v>2</v>
      </c>
      <c r="I313" s="114">
        <v>30</v>
      </c>
      <c r="J313" s="114">
        <v>136</v>
      </c>
      <c r="K313" s="115" t="s">
        <v>35</v>
      </c>
    </row>
    <row r="314" spans="1:11" ht="15" x14ac:dyDescent="0.25">
      <c r="A314" s="15"/>
      <c r="B314" s="16"/>
      <c r="C314" s="11"/>
      <c r="D314" s="7" t="s">
        <v>24</v>
      </c>
      <c r="E314" s="40"/>
      <c r="F314" s="41"/>
      <c r="G314" s="94"/>
      <c r="H314" s="94"/>
      <c r="I314" s="94"/>
      <c r="J314" s="94"/>
      <c r="K314" s="42"/>
    </row>
    <row r="315" spans="1:11" ht="15" x14ac:dyDescent="0.25">
      <c r="A315" s="15"/>
      <c r="B315" s="16"/>
      <c r="C315" s="11"/>
      <c r="D315" s="143"/>
      <c r="E315" s="121"/>
      <c r="F315" s="41"/>
      <c r="G315" s="100"/>
      <c r="H315" s="100"/>
      <c r="I315" s="100"/>
      <c r="J315" s="100"/>
      <c r="K315" s="115"/>
    </row>
    <row r="316" spans="1:11" ht="15" x14ac:dyDescent="0.25">
      <c r="A316" s="15"/>
      <c r="B316" s="16"/>
      <c r="C316" s="11"/>
      <c r="D316" s="6"/>
      <c r="E316" s="40"/>
      <c r="F316" s="41"/>
      <c r="G316" s="94"/>
      <c r="H316" s="94"/>
      <c r="I316" s="94"/>
      <c r="J316" s="94"/>
      <c r="K316" s="42"/>
    </row>
    <row r="317" spans="1:11" ht="15" x14ac:dyDescent="0.25">
      <c r="A317" s="17"/>
      <c r="B317" s="18"/>
      <c r="C317" s="8"/>
      <c r="D317" s="19" t="s">
        <v>33</v>
      </c>
      <c r="E317" s="9"/>
      <c r="F317" s="20">
        <f>SUM(F310:F316)</f>
        <v>500</v>
      </c>
      <c r="G317" s="90">
        <f t="shared" ref="G317:J317" si="98">SUM(G310:G316)</f>
        <v>13</v>
      </c>
      <c r="H317" s="90">
        <f t="shared" si="98"/>
        <v>11</v>
      </c>
      <c r="I317" s="90">
        <f t="shared" si="98"/>
        <v>82</v>
      </c>
      <c r="J317" s="90">
        <f t="shared" si="98"/>
        <v>470</v>
      </c>
      <c r="K317" s="26"/>
    </row>
    <row r="318" spans="1:11" ht="15" x14ac:dyDescent="0.25">
      <c r="A318" s="14">
        <f>A310</f>
        <v>4</v>
      </c>
      <c r="B318" s="14">
        <f>B310</f>
        <v>2</v>
      </c>
      <c r="C318" s="10" t="s">
        <v>25</v>
      </c>
      <c r="D318" s="7" t="s">
        <v>26</v>
      </c>
      <c r="E318" s="40"/>
      <c r="F318" s="41"/>
      <c r="G318" s="94"/>
      <c r="H318" s="94"/>
      <c r="I318" s="94"/>
      <c r="J318" s="94"/>
      <c r="K318" s="42"/>
    </row>
    <row r="319" spans="1:11" ht="15" x14ac:dyDescent="0.25">
      <c r="A319" s="15"/>
      <c r="B319" s="16"/>
      <c r="C319" s="11"/>
      <c r="D319" s="7" t="s">
        <v>27</v>
      </c>
      <c r="E319" s="50" t="s">
        <v>78</v>
      </c>
      <c r="F319" s="48">
        <v>200</v>
      </c>
      <c r="G319" s="89">
        <v>2</v>
      </c>
      <c r="H319" s="89">
        <v>6</v>
      </c>
      <c r="I319" s="89">
        <v>11</v>
      </c>
      <c r="J319" s="89">
        <v>131</v>
      </c>
      <c r="K319" s="51">
        <v>104</v>
      </c>
    </row>
    <row r="320" spans="1:11" ht="15" x14ac:dyDescent="0.25">
      <c r="A320" s="15"/>
      <c r="B320" s="16"/>
      <c r="C320" s="11"/>
      <c r="D320" s="7" t="s">
        <v>28</v>
      </c>
      <c r="E320" s="62" t="s">
        <v>83</v>
      </c>
      <c r="F320" s="66">
        <v>100</v>
      </c>
      <c r="G320" s="92">
        <v>8</v>
      </c>
      <c r="H320" s="92">
        <v>17</v>
      </c>
      <c r="I320" s="92">
        <v>12</v>
      </c>
      <c r="J320" s="92">
        <v>210</v>
      </c>
      <c r="K320" s="53">
        <v>451</v>
      </c>
    </row>
    <row r="321" spans="1:11" ht="15" x14ac:dyDescent="0.25">
      <c r="A321" s="15"/>
      <c r="B321" s="16"/>
      <c r="C321" s="11"/>
      <c r="D321" s="7" t="s">
        <v>29</v>
      </c>
      <c r="E321" s="50" t="s">
        <v>80</v>
      </c>
      <c r="F321" s="52">
        <v>150</v>
      </c>
      <c r="G321" s="92">
        <v>6</v>
      </c>
      <c r="H321" s="92">
        <v>1</v>
      </c>
      <c r="I321" s="92">
        <v>30</v>
      </c>
      <c r="J321" s="92">
        <v>190</v>
      </c>
      <c r="K321" s="53">
        <v>256</v>
      </c>
    </row>
    <row r="322" spans="1:11" ht="15" x14ac:dyDescent="0.25">
      <c r="A322" s="15"/>
      <c r="B322" s="16"/>
      <c r="C322" s="11"/>
      <c r="D322" s="7" t="s">
        <v>30</v>
      </c>
      <c r="E322" s="62" t="s">
        <v>81</v>
      </c>
      <c r="F322" s="55">
        <v>200</v>
      </c>
      <c r="G322" s="92">
        <v>1</v>
      </c>
      <c r="H322" s="92">
        <v>0</v>
      </c>
      <c r="I322" s="92">
        <v>20</v>
      </c>
      <c r="J322" s="92">
        <v>67</v>
      </c>
      <c r="K322" s="56">
        <v>495</v>
      </c>
    </row>
    <row r="323" spans="1:11" ht="15" x14ac:dyDescent="0.25">
      <c r="A323" s="15"/>
      <c r="B323" s="16"/>
      <c r="C323" s="11"/>
      <c r="D323" s="7" t="s">
        <v>31</v>
      </c>
      <c r="E323" s="54" t="s">
        <v>46</v>
      </c>
      <c r="F323" s="52">
        <v>40</v>
      </c>
      <c r="G323" s="92">
        <v>3</v>
      </c>
      <c r="H323" s="92">
        <v>1</v>
      </c>
      <c r="I323" s="92">
        <v>20</v>
      </c>
      <c r="J323" s="92">
        <v>96</v>
      </c>
      <c r="K323" s="65" t="s">
        <v>35</v>
      </c>
    </row>
    <row r="324" spans="1:11" ht="15" x14ac:dyDescent="0.25">
      <c r="A324" s="15"/>
      <c r="B324" s="16"/>
      <c r="C324" s="11"/>
      <c r="D324" s="7" t="s">
        <v>32</v>
      </c>
      <c r="E324" s="50" t="s">
        <v>49</v>
      </c>
      <c r="F324" s="55">
        <v>20</v>
      </c>
      <c r="G324" s="89">
        <v>2</v>
      </c>
      <c r="H324" s="89">
        <v>1</v>
      </c>
      <c r="I324" s="89">
        <v>10</v>
      </c>
      <c r="J324" s="92">
        <v>40</v>
      </c>
      <c r="K324" s="65" t="s">
        <v>35</v>
      </c>
    </row>
    <row r="325" spans="1:11" ht="15" x14ac:dyDescent="0.25">
      <c r="A325" s="15"/>
      <c r="B325" s="16"/>
      <c r="C325" s="11"/>
      <c r="D325" s="6"/>
      <c r="E325" s="47"/>
      <c r="F325" s="48"/>
      <c r="G325" s="87"/>
      <c r="H325" s="87"/>
      <c r="I325" s="87"/>
      <c r="J325" s="88"/>
      <c r="K325" s="49"/>
    </row>
    <row r="326" spans="1:11" ht="15" x14ac:dyDescent="0.25">
      <c r="A326" s="15"/>
      <c r="B326" s="16"/>
      <c r="C326" s="11"/>
      <c r="D326" s="6"/>
      <c r="E326" s="40"/>
      <c r="F326" s="41"/>
      <c r="G326" s="94"/>
      <c r="H326" s="94"/>
      <c r="I326" s="94"/>
      <c r="J326" s="94"/>
      <c r="K326" s="42"/>
    </row>
    <row r="327" spans="1:11" ht="15" x14ac:dyDescent="0.25">
      <c r="A327" s="17"/>
      <c r="B327" s="18"/>
      <c r="C327" s="8"/>
      <c r="D327" s="19" t="s">
        <v>33</v>
      </c>
      <c r="E327" s="12"/>
      <c r="F327" s="20">
        <f>SUM(F318:F326)</f>
        <v>710</v>
      </c>
      <c r="G327" s="90">
        <f t="shared" ref="G327:J327" si="99">SUM(G318:G326)</f>
        <v>22</v>
      </c>
      <c r="H327" s="90">
        <f t="shared" si="99"/>
        <v>26</v>
      </c>
      <c r="I327" s="90">
        <f t="shared" si="99"/>
        <v>103</v>
      </c>
      <c r="J327" s="90">
        <f t="shared" si="99"/>
        <v>734</v>
      </c>
      <c r="K327" s="26"/>
    </row>
    <row r="328" spans="1:11" ht="15.75" thickBot="1" x14ac:dyDescent="0.25">
      <c r="A328" s="34">
        <f>A310</f>
        <v>4</v>
      </c>
      <c r="B328" s="34">
        <f>B310</f>
        <v>2</v>
      </c>
      <c r="C328" s="145" t="s">
        <v>4</v>
      </c>
      <c r="D328" s="146"/>
      <c r="E328" s="32"/>
      <c r="F328" s="33">
        <f>F317+F327</f>
        <v>1210</v>
      </c>
      <c r="G328" s="93">
        <f t="shared" ref="G328:J328" si="100">G317+G327</f>
        <v>35</v>
      </c>
      <c r="H328" s="93">
        <f t="shared" si="100"/>
        <v>37</v>
      </c>
      <c r="I328" s="93">
        <f t="shared" si="100"/>
        <v>185</v>
      </c>
      <c r="J328" s="93">
        <f t="shared" si="100"/>
        <v>1204</v>
      </c>
      <c r="K328" s="33"/>
    </row>
    <row r="329" spans="1:11" ht="30" x14ac:dyDescent="0.25">
      <c r="A329" s="21">
        <v>4</v>
      </c>
      <c r="B329" s="22">
        <v>3</v>
      </c>
      <c r="C329" s="23" t="s">
        <v>20</v>
      </c>
      <c r="D329" s="5" t="s">
        <v>21</v>
      </c>
      <c r="E329" s="67" t="s">
        <v>59</v>
      </c>
      <c r="F329" s="116">
        <v>250</v>
      </c>
      <c r="G329" s="117">
        <v>18</v>
      </c>
      <c r="H329" s="117">
        <v>18</v>
      </c>
      <c r="I329" s="118">
        <v>46</v>
      </c>
      <c r="J329" s="119">
        <v>377</v>
      </c>
      <c r="K329" s="120" t="s">
        <v>60</v>
      </c>
    </row>
    <row r="330" spans="1:11" ht="15" x14ac:dyDescent="0.25">
      <c r="A330" s="24"/>
      <c r="B330" s="16"/>
      <c r="C330" s="11"/>
      <c r="D330" s="6"/>
      <c r="E330" s="47"/>
      <c r="F330" s="48"/>
      <c r="G330" s="87"/>
      <c r="H330" s="87"/>
      <c r="I330" s="87"/>
      <c r="J330" s="88"/>
      <c r="K330" s="49"/>
    </row>
    <row r="331" spans="1:11" ht="15" x14ac:dyDescent="0.25">
      <c r="A331" s="24"/>
      <c r="B331" s="16"/>
      <c r="C331" s="11"/>
      <c r="D331" s="7" t="s">
        <v>22</v>
      </c>
      <c r="E331" s="50" t="s">
        <v>50</v>
      </c>
      <c r="F331" s="66">
        <v>200</v>
      </c>
      <c r="G331" s="92">
        <v>0</v>
      </c>
      <c r="H331" s="92">
        <v>0</v>
      </c>
      <c r="I331" s="92">
        <v>15</v>
      </c>
      <c r="J331" s="92">
        <v>55</v>
      </c>
      <c r="K331" s="53">
        <v>484</v>
      </c>
    </row>
    <row r="332" spans="1:11" ht="15" customHeight="1" x14ac:dyDescent="0.25">
      <c r="A332" s="24"/>
      <c r="B332" s="16"/>
      <c r="C332" s="11"/>
      <c r="D332" s="7" t="s">
        <v>23</v>
      </c>
      <c r="E332" s="124" t="s">
        <v>72</v>
      </c>
      <c r="F332" s="113">
        <v>60</v>
      </c>
      <c r="G332" s="114">
        <v>5</v>
      </c>
      <c r="H332" s="114">
        <v>2</v>
      </c>
      <c r="I332" s="114">
        <v>30</v>
      </c>
      <c r="J332" s="114">
        <v>146</v>
      </c>
      <c r="K332" s="115" t="s">
        <v>35</v>
      </c>
    </row>
    <row r="333" spans="1:11" ht="15" x14ac:dyDescent="0.25">
      <c r="A333" s="24"/>
      <c r="B333" s="16"/>
      <c r="C333" s="11"/>
      <c r="D333" s="7" t="s">
        <v>24</v>
      </c>
      <c r="E333" s="91"/>
      <c r="F333" s="48"/>
      <c r="G333" s="88"/>
      <c r="H333" s="88"/>
      <c r="I333" s="88"/>
      <c r="J333" s="88"/>
      <c r="K333" s="49"/>
    </row>
    <row r="334" spans="1:11" ht="15" x14ac:dyDescent="0.25">
      <c r="A334" s="24"/>
      <c r="B334" s="16"/>
      <c r="C334" s="11"/>
      <c r="D334" s="6"/>
      <c r="E334" s="40"/>
      <c r="F334" s="41"/>
      <c r="G334" s="94"/>
      <c r="H334" s="94"/>
      <c r="I334" s="94"/>
      <c r="J334" s="94"/>
      <c r="K334" s="42"/>
    </row>
    <row r="335" spans="1:11" ht="15" x14ac:dyDescent="0.25">
      <c r="A335" s="24"/>
      <c r="B335" s="16"/>
      <c r="C335" s="11"/>
      <c r="D335" s="6"/>
      <c r="E335" s="40"/>
      <c r="F335" s="41"/>
      <c r="G335" s="94"/>
      <c r="H335" s="94"/>
      <c r="I335" s="94"/>
      <c r="J335" s="94"/>
      <c r="K335" s="42"/>
    </row>
    <row r="336" spans="1:11" ht="15" x14ac:dyDescent="0.25">
      <c r="A336" s="25"/>
      <c r="B336" s="18"/>
      <c r="C336" s="8"/>
      <c r="D336" s="19" t="s">
        <v>33</v>
      </c>
      <c r="E336" s="9"/>
      <c r="F336" s="20">
        <f>SUM(F329:F335)</f>
        <v>510</v>
      </c>
      <c r="G336" s="90">
        <f t="shared" ref="G336:J336" si="101">SUM(G329:G335)</f>
        <v>23</v>
      </c>
      <c r="H336" s="90">
        <f t="shared" si="101"/>
        <v>20</v>
      </c>
      <c r="I336" s="90">
        <f t="shared" si="101"/>
        <v>91</v>
      </c>
      <c r="J336" s="90">
        <f t="shared" si="101"/>
        <v>578</v>
      </c>
      <c r="K336" s="26"/>
    </row>
    <row r="337" spans="1:11" ht="15" x14ac:dyDescent="0.25">
      <c r="A337" s="27">
        <f>A329</f>
        <v>4</v>
      </c>
      <c r="B337" s="14">
        <f>B329</f>
        <v>3</v>
      </c>
      <c r="C337" s="10" t="s">
        <v>25</v>
      </c>
      <c r="D337" s="7" t="s">
        <v>26</v>
      </c>
      <c r="E337" s="40"/>
      <c r="F337" s="41"/>
      <c r="G337" s="94"/>
      <c r="H337" s="94"/>
      <c r="I337" s="94"/>
      <c r="J337" s="94"/>
      <c r="K337" s="42"/>
    </row>
    <row r="338" spans="1:11" ht="15" x14ac:dyDescent="0.25">
      <c r="A338" s="24"/>
      <c r="B338" s="16"/>
      <c r="C338" s="11"/>
      <c r="D338" s="7" t="s">
        <v>27</v>
      </c>
      <c r="E338" s="50" t="s">
        <v>87</v>
      </c>
      <c r="F338" s="52">
        <v>200</v>
      </c>
      <c r="G338" s="92">
        <v>2</v>
      </c>
      <c r="H338" s="92">
        <v>7</v>
      </c>
      <c r="I338" s="92">
        <v>11</v>
      </c>
      <c r="J338" s="89">
        <v>141</v>
      </c>
      <c r="K338" s="53">
        <v>95</v>
      </c>
    </row>
    <row r="339" spans="1:11" ht="15" x14ac:dyDescent="0.25">
      <c r="A339" s="24"/>
      <c r="B339" s="16"/>
      <c r="C339" s="11"/>
      <c r="D339" s="7" t="s">
        <v>28</v>
      </c>
      <c r="E339" s="84" t="s">
        <v>47</v>
      </c>
      <c r="F339" s="66">
        <v>100</v>
      </c>
      <c r="G339" s="92">
        <v>10</v>
      </c>
      <c r="H339" s="92">
        <v>3</v>
      </c>
      <c r="I339" s="92">
        <v>6</v>
      </c>
      <c r="J339" s="89">
        <v>166</v>
      </c>
      <c r="K339" s="53">
        <v>299</v>
      </c>
    </row>
    <row r="340" spans="1:11" ht="15" x14ac:dyDescent="0.25">
      <c r="A340" s="24"/>
      <c r="B340" s="16"/>
      <c r="C340" s="11"/>
      <c r="D340" s="7" t="s">
        <v>29</v>
      </c>
      <c r="E340" s="85" t="s">
        <v>89</v>
      </c>
      <c r="F340" s="52">
        <v>150</v>
      </c>
      <c r="G340" s="92">
        <v>3</v>
      </c>
      <c r="H340" s="92">
        <v>6</v>
      </c>
      <c r="I340" s="92">
        <v>9</v>
      </c>
      <c r="J340" s="92">
        <v>201</v>
      </c>
      <c r="K340" s="51">
        <v>377</v>
      </c>
    </row>
    <row r="341" spans="1:11" ht="15" x14ac:dyDescent="0.25">
      <c r="A341" s="24"/>
      <c r="B341" s="16"/>
      <c r="C341" s="11"/>
      <c r="D341" s="7" t="s">
        <v>30</v>
      </c>
      <c r="E341" s="54" t="s">
        <v>43</v>
      </c>
      <c r="F341" s="66">
        <v>200</v>
      </c>
      <c r="G341" s="89">
        <v>0</v>
      </c>
      <c r="H341" s="89">
        <v>0</v>
      </c>
      <c r="I341" s="89">
        <v>10</v>
      </c>
      <c r="J341" s="92">
        <v>62</v>
      </c>
      <c r="K341" s="51">
        <v>699</v>
      </c>
    </row>
    <row r="342" spans="1:11" ht="15" x14ac:dyDescent="0.25">
      <c r="A342" s="24"/>
      <c r="B342" s="16"/>
      <c r="C342" s="11"/>
      <c r="D342" s="7" t="s">
        <v>31</v>
      </c>
      <c r="E342" s="54" t="s">
        <v>46</v>
      </c>
      <c r="F342" s="66">
        <v>40</v>
      </c>
      <c r="G342" s="92">
        <v>3</v>
      </c>
      <c r="H342" s="92">
        <v>1</v>
      </c>
      <c r="I342" s="92">
        <v>20</v>
      </c>
      <c r="J342" s="92">
        <v>96</v>
      </c>
      <c r="K342" s="78" t="s">
        <v>35</v>
      </c>
    </row>
    <row r="343" spans="1:11" ht="15" x14ac:dyDescent="0.25">
      <c r="A343" s="24"/>
      <c r="B343" s="16"/>
      <c r="C343" s="11"/>
      <c r="D343" s="7" t="s">
        <v>32</v>
      </c>
      <c r="E343" s="50" t="s">
        <v>49</v>
      </c>
      <c r="F343" s="52">
        <v>20</v>
      </c>
      <c r="G343" s="89">
        <v>2</v>
      </c>
      <c r="H343" s="89">
        <v>1</v>
      </c>
      <c r="I343" s="89">
        <v>10</v>
      </c>
      <c r="J343" s="92">
        <v>50</v>
      </c>
      <c r="K343" s="78" t="s">
        <v>35</v>
      </c>
    </row>
    <row r="344" spans="1:11" ht="15" x14ac:dyDescent="0.25">
      <c r="A344" s="24"/>
      <c r="B344" s="16"/>
      <c r="C344" s="11"/>
      <c r="D344" s="6"/>
      <c r="E344" s="40"/>
      <c r="F344" s="41"/>
      <c r="G344" s="94"/>
      <c r="H344" s="94"/>
      <c r="I344" s="94"/>
      <c r="J344" s="94"/>
      <c r="K344" s="42"/>
    </row>
    <row r="345" spans="1:11" ht="15" x14ac:dyDescent="0.25">
      <c r="A345" s="24"/>
      <c r="B345" s="16"/>
      <c r="C345" s="11"/>
      <c r="D345" s="6"/>
      <c r="E345" s="40"/>
      <c r="F345" s="41"/>
      <c r="G345" s="94"/>
      <c r="H345" s="94"/>
      <c r="I345" s="94"/>
      <c r="J345" s="94"/>
      <c r="K345" s="42"/>
    </row>
    <row r="346" spans="1:11" ht="15" x14ac:dyDescent="0.25">
      <c r="A346" s="25"/>
      <c r="B346" s="18"/>
      <c r="C346" s="8"/>
      <c r="D346" s="19" t="s">
        <v>33</v>
      </c>
      <c r="E346" s="12"/>
      <c r="F346" s="20">
        <f>SUM(F337:F345)</f>
        <v>710</v>
      </c>
      <c r="G346" s="90">
        <f t="shared" ref="G346:J346" si="102">SUM(G337:G345)</f>
        <v>20</v>
      </c>
      <c r="H346" s="90">
        <f t="shared" si="102"/>
        <v>18</v>
      </c>
      <c r="I346" s="90">
        <f t="shared" si="102"/>
        <v>66</v>
      </c>
      <c r="J346" s="90">
        <f t="shared" si="102"/>
        <v>716</v>
      </c>
      <c r="K346" s="26"/>
    </row>
    <row r="347" spans="1:11" ht="15.75" thickBot="1" x14ac:dyDescent="0.25">
      <c r="A347" s="30">
        <f>A329</f>
        <v>4</v>
      </c>
      <c r="B347" s="31">
        <f>B329</f>
        <v>3</v>
      </c>
      <c r="C347" s="145" t="s">
        <v>4</v>
      </c>
      <c r="D347" s="146"/>
      <c r="E347" s="32"/>
      <c r="F347" s="33">
        <f>F336+F346</f>
        <v>1220</v>
      </c>
      <c r="G347" s="93">
        <f t="shared" ref="G347:J347" si="103">G336+G346</f>
        <v>43</v>
      </c>
      <c r="H347" s="93">
        <f t="shared" si="103"/>
        <v>38</v>
      </c>
      <c r="I347" s="93">
        <f t="shared" si="103"/>
        <v>157</v>
      </c>
      <c r="J347" s="93">
        <f t="shared" si="103"/>
        <v>1294</v>
      </c>
      <c r="K347" s="33"/>
    </row>
    <row r="348" spans="1:11" ht="30" x14ac:dyDescent="0.25">
      <c r="A348" s="21">
        <v>4</v>
      </c>
      <c r="B348" s="22">
        <v>4</v>
      </c>
      <c r="C348" s="23" t="s">
        <v>20</v>
      </c>
      <c r="D348" s="5" t="s">
        <v>21</v>
      </c>
      <c r="E348" s="74" t="s">
        <v>104</v>
      </c>
      <c r="F348" s="79">
        <v>250</v>
      </c>
      <c r="G348" s="106">
        <v>12</v>
      </c>
      <c r="H348" s="106">
        <v>16</v>
      </c>
      <c r="I348" s="106">
        <v>40</v>
      </c>
      <c r="J348" s="111">
        <v>410</v>
      </c>
      <c r="K348" s="112" t="s">
        <v>105</v>
      </c>
    </row>
    <row r="349" spans="1:11" ht="15" x14ac:dyDescent="0.25">
      <c r="A349" s="24"/>
      <c r="B349" s="16"/>
      <c r="C349" s="11"/>
      <c r="D349" s="6"/>
      <c r="E349" s="62"/>
      <c r="F349" s="52"/>
      <c r="G349" s="92"/>
      <c r="H349" s="92"/>
      <c r="I349" s="92"/>
      <c r="J349" s="88"/>
      <c r="K349" s="49"/>
    </row>
    <row r="350" spans="1:11" ht="15" x14ac:dyDescent="0.25">
      <c r="A350" s="24"/>
      <c r="B350" s="16"/>
      <c r="C350" s="11"/>
      <c r="D350" s="7" t="s">
        <v>22</v>
      </c>
      <c r="E350" s="50" t="s">
        <v>79</v>
      </c>
      <c r="F350" s="52">
        <v>200</v>
      </c>
      <c r="G350" s="92">
        <v>0</v>
      </c>
      <c r="H350" s="92">
        <v>0</v>
      </c>
      <c r="I350" s="92">
        <v>14</v>
      </c>
      <c r="J350" s="92">
        <v>40</v>
      </c>
      <c r="K350" s="53">
        <v>457</v>
      </c>
    </row>
    <row r="351" spans="1:11" ht="15" customHeight="1" x14ac:dyDescent="0.25">
      <c r="A351" s="24"/>
      <c r="B351" s="16"/>
      <c r="C351" s="11"/>
      <c r="D351" s="7" t="s">
        <v>23</v>
      </c>
      <c r="E351" s="124" t="s">
        <v>72</v>
      </c>
      <c r="F351" s="113">
        <v>60</v>
      </c>
      <c r="G351" s="114">
        <v>5</v>
      </c>
      <c r="H351" s="114">
        <v>2</v>
      </c>
      <c r="I351" s="114">
        <v>30</v>
      </c>
      <c r="J351" s="114">
        <v>136</v>
      </c>
      <c r="K351" s="115" t="s">
        <v>35</v>
      </c>
    </row>
    <row r="352" spans="1:11" ht="15" x14ac:dyDescent="0.25">
      <c r="A352" s="24"/>
      <c r="B352" s="16"/>
      <c r="C352" s="11"/>
      <c r="D352" s="7" t="s">
        <v>24</v>
      </c>
      <c r="E352" s="40"/>
      <c r="F352" s="41"/>
      <c r="G352" s="94"/>
      <c r="H352" s="94"/>
      <c r="I352" s="94"/>
      <c r="J352" s="94"/>
      <c r="K352" s="42"/>
    </row>
    <row r="353" spans="1:11" ht="15" x14ac:dyDescent="0.25">
      <c r="A353" s="24"/>
      <c r="B353" s="16"/>
      <c r="C353" s="11"/>
      <c r="D353" s="6"/>
      <c r="E353" s="40"/>
      <c r="F353" s="41"/>
      <c r="G353" s="94"/>
      <c r="H353" s="94"/>
      <c r="I353" s="94"/>
      <c r="J353" s="94"/>
      <c r="K353" s="42"/>
    </row>
    <row r="354" spans="1:11" ht="15" x14ac:dyDescent="0.25">
      <c r="A354" s="24"/>
      <c r="B354" s="16"/>
      <c r="C354" s="11"/>
      <c r="D354" s="6"/>
      <c r="E354" s="40"/>
      <c r="F354" s="41"/>
      <c r="G354" s="94"/>
      <c r="H354" s="94"/>
      <c r="I354" s="94"/>
      <c r="J354" s="94"/>
      <c r="K354" s="42"/>
    </row>
    <row r="355" spans="1:11" ht="15" x14ac:dyDescent="0.25">
      <c r="A355" s="25"/>
      <c r="B355" s="18"/>
      <c r="C355" s="8"/>
      <c r="D355" s="19" t="s">
        <v>33</v>
      </c>
      <c r="E355" s="9"/>
      <c r="F355" s="20">
        <f>SUM(F348:F354)</f>
        <v>510</v>
      </c>
      <c r="G355" s="90">
        <f t="shared" ref="G355:J355" si="104">SUM(G348:G354)</f>
        <v>17</v>
      </c>
      <c r="H355" s="90">
        <f t="shared" si="104"/>
        <v>18</v>
      </c>
      <c r="I355" s="90">
        <f t="shared" si="104"/>
        <v>84</v>
      </c>
      <c r="J355" s="90">
        <f t="shared" si="104"/>
        <v>586</v>
      </c>
      <c r="K355" s="26"/>
    </row>
    <row r="356" spans="1:11" ht="15" x14ac:dyDescent="0.25">
      <c r="A356" s="27">
        <f>A348</f>
        <v>4</v>
      </c>
      <c r="B356" s="14">
        <f>B348</f>
        <v>4</v>
      </c>
      <c r="C356" s="10" t="s">
        <v>25</v>
      </c>
      <c r="D356" s="7" t="s">
        <v>26</v>
      </c>
      <c r="E356" s="40"/>
      <c r="F356" s="41"/>
      <c r="G356" s="94"/>
      <c r="H356" s="94"/>
      <c r="I356" s="94"/>
      <c r="J356" s="94"/>
      <c r="K356" s="42"/>
    </row>
    <row r="357" spans="1:11" ht="15" x14ac:dyDescent="0.25">
      <c r="A357" s="24"/>
      <c r="B357" s="16"/>
      <c r="C357" s="11"/>
      <c r="D357" s="7" t="s">
        <v>27</v>
      </c>
      <c r="E357" s="80" t="s">
        <v>44</v>
      </c>
      <c r="F357" s="66">
        <v>200</v>
      </c>
      <c r="G357" s="89">
        <v>2</v>
      </c>
      <c r="H357" s="89">
        <v>6</v>
      </c>
      <c r="I357" s="89">
        <v>10</v>
      </c>
      <c r="J357" s="89">
        <v>130</v>
      </c>
      <c r="K357" s="53">
        <v>155</v>
      </c>
    </row>
    <row r="358" spans="1:11" ht="15" x14ac:dyDescent="0.25">
      <c r="A358" s="24"/>
      <c r="B358" s="16"/>
      <c r="C358" s="11"/>
      <c r="D358" s="7" t="s">
        <v>28</v>
      </c>
      <c r="E358" s="54" t="s">
        <v>68</v>
      </c>
      <c r="F358" s="66">
        <v>100</v>
      </c>
      <c r="G358" s="89">
        <v>16</v>
      </c>
      <c r="H358" s="89">
        <v>16</v>
      </c>
      <c r="I358" s="89">
        <v>3</v>
      </c>
      <c r="J358" s="89">
        <v>198</v>
      </c>
      <c r="K358" s="51">
        <v>327</v>
      </c>
    </row>
    <row r="359" spans="1:11" ht="15" x14ac:dyDescent="0.25">
      <c r="A359" s="24"/>
      <c r="B359" s="16"/>
      <c r="C359" s="11"/>
      <c r="D359" s="7" t="s">
        <v>29</v>
      </c>
      <c r="E359" s="73" t="s">
        <v>41</v>
      </c>
      <c r="F359" s="66">
        <v>150</v>
      </c>
      <c r="G359" s="89">
        <v>9</v>
      </c>
      <c r="H359" s="89">
        <v>7</v>
      </c>
      <c r="I359" s="89">
        <v>39</v>
      </c>
      <c r="J359" s="89">
        <v>196</v>
      </c>
      <c r="K359" s="51">
        <v>202</v>
      </c>
    </row>
    <row r="360" spans="1:11" ht="15" x14ac:dyDescent="0.25">
      <c r="A360" s="24"/>
      <c r="B360" s="16"/>
      <c r="C360" s="11"/>
      <c r="D360" s="7" t="s">
        <v>30</v>
      </c>
      <c r="E360" s="50" t="s">
        <v>90</v>
      </c>
      <c r="F360" s="113">
        <v>200</v>
      </c>
      <c r="G360" s="92">
        <v>0</v>
      </c>
      <c r="H360" s="92">
        <v>0</v>
      </c>
      <c r="I360" s="92">
        <v>15</v>
      </c>
      <c r="J360" s="92">
        <v>41</v>
      </c>
      <c r="K360" s="115">
        <v>459</v>
      </c>
    </row>
    <row r="361" spans="1:11" ht="15" x14ac:dyDescent="0.25">
      <c r="A361" s="24"/>
      <c r="B361" s="16"/>
      <c r="C361" s="11"/>
      <c r="D361" s="7" t="s">
        <v>31</v>
      </c>
      <c r="E361" s="54" t="s">
        <v>46</v>
      </c>
      <c r="F361" s="66">
        <v>40</v>
      </c>
      <c r="G361" s="92">
        <v>3</v>
      </c>
      <c r="H361" s="92">
        <v>1</v>
      </c>
      <c r="I361" s="92">
        <v>20</v>
      </c>
      <c r="J361" s="92">
        <v>96</v>
      </c>
      <c r="K361" s="78" t="s">
        <v>35</v>
      </c>
    </row>
    <row r="362" spans="1:11" ht="15" x14ac:dyDescent="0.25">
      <c r="A362" s="24"/>
      <c r="B362" s="16"/>
      <c r="C362" s="11"/>
      <c r="D362" s="7" t="s">
        <v>32</v>
      </c>
      <c r="E362" s="54" t="s">
        <v>49</v>
      </c>
      <c r="F362" s="66">
        <v>20</v>
      </c>
      <c r="G362" s="89">
        <v>2</v>
      </c>
      <c r="H362" s="89">
        <v>1</v>
      </c>
      <c r="I362" s="89">
        <v>10</v>
      </c>
      <c r="J362" s="92">
        <v>50</v>
      </c>
      <c r="K362" s="78" t="s">
        <v>35</v>
      </c>
    </row>
    <row r="363" spans="1:11" ht="15" x14ac:dyDescent="0.25">
      <c r="A363" s="24"/>
      <c r="B363" s="16"/>
      <c r="C363" s="11"/>
      <c r="D363" s="6"/>
      <c r="E363" s="81"/>
      <c r="F363" s="41"/>
      <c r="G363" s="87"/>
      <c r="H363" s="87"/>
      <c r="I363" s="87"/>
      <c r="J363" s="88"/>
      <c r="K363" s="49"/>
    </row>
    <row r="364" spans="1:11" ht="15" x14ac:dyDescent="0.25">
      <c r="A364" s="24"/>
      <c r="B364" s="16"/>
      <c r="C364" s="11"/>
      <c r="D364" s="6"/>
      <c r="E364" s="40"/>
      <c r="F364" s="41"/>
      <c r="G364" s="94"/>
      <c r="H364" s="94"/>
      <c r="I364" s="94"/>
      <c r="J364" s="94"/>
      <c r="K364" s="42"/>
    </row>
    <row r="365" spans="1:11" ht="15" x14ac:dyDescent="0.25">
      <c r="A365" s="25"/>
      <c r="B365" s="18"/>
      <c r="C365" s="8"/>
      <c r="D365" s="19" t="s">
        <v>33</v>
      </c>
      <c r="E365" s="12"/>
      <c r="F365" s="20">
        <f>SUM(F356:F364)</f>
        <v>710</v>
      </c>
      <c r="G365" s="90">
        <f t="shared" ref="G365:J365" si="105">SUM(G356:G364)</f>
        <v>32</v>
      </c>
      <c r="H365" s="90">
        <f t="shared" si="105"/>
        <v>31</v>
      </c>
      <c r="I365" s="90">
        <f t="shared" si="105"/>
        <v>97</v>
      </c>
      <c r="J365" s="90">
        <f t="shared" si="105"/>
        <v>711</v>
      </c>
      <c r="K365" s="26"/>
    </row>
    <row r="366" spans="1:11" ht="15.75" thickBot="1" x14ac:dyDescent="0.25">
      <c r="A366" s="30">
        <f>A348</f>
        <v>4</v>
      </c>
      <c r="B366" s="31">
        <f>B348</f>
        <v>4</v>
      </c>
      <c r="C366" s="145" t="s">
        <v>4</v>
      </c>
      <c r="D366" s="146"/>
      <c r="E366" s="32"/>
      <c r="F366" s="33">
        <f>F355+F365</f>
        <v>1220</v>
      </c>
      <c r="G366" s="93">
        <f t="shared" ref="G366:J366" si="106">G355+G365</f>
        <v>49</v>
      </c>
      <c r="H366" s="93">
        <f t="shared" si="106"/>
        <v>49</v>
      </c>
      <c r="I366" s="93">
        <f t="shared" si="106"/>
        <v>181</v>
      </c>
      <c r="J366" s="93">
        <f t="shared" si="106"/>
        <v>1297</v>
      </c>
      <c r="K366" s="33"/>
    </row>
    <row r="367" spans="1:11" ht="15" x14ac:dyDescent="0.25">
      <c r="A367" s="21">
        <v>4</v>
      </c>
      <c r="B367" s="22">
        <v>5</v>
      </c>
      <c r="C367" s="23" t="s">
        <v>20</v>
      </c>
      <c r="D367" s="5" t="s">
        <v>21</v>
      </c>
      <c r="E367" s="74" t="s">
        <v>106</v>
      </c>
      <c r="F367" s="82">
        <v>200</v>
      </c>
      <c r="G367" s="107">
        <v>7</v>
      </c>
      <c r="H367" s="107">
        <v>8</v>
      </c>
      <c r="I367" s="107">
        <v>30</v>
      </c>
      <c r="J367" s="105">
        <v>202</v>
      </c>
      <c r="K367" s="83">
        <v>232</v>
      </c>
    </row>
    <row r="368" spans="1:11" ht="15" x14ac:dyDescent="0.25">
      <c r="A368" s="24"/>
      <c r="B368" s="16"/>
      <c r="C368" s="11"/>
      <c r="D368" s="6"/>
      <c r="E368" s="47"/>
      <c r="F368" s="48"/>
      <c r="G368" s="87"/>
      <c r="H368" s="87"/>
      <c r="I368" s="87"/>
      <c r="J368" s="88"/>
      <c r="K368" s="49"/>
    </row>
    <row r="369" spans="1:11" ht="15" x14ac:dyDescent="0.25">
      <c r="A369" s="24"/>
      <c r="B369" s="16"/>
      <c r="C369" s="11"/>
      <c r="D369" s="7" t="s">
        <v>22</v>
      </c>
      <c r="E369" s="62" t="s">
        <v>81</v>
      </c>
      <c r="F369" s="55">
        <v>200</v>
      </c>
      <c r="G369" s="92">
        <v>1</v>
      </c>
      <c r="H369" s="92">
        <v>0</v>
      </c>
      <c r="I369" s="92">
        <v>20</v>
      </c>
      <c r="J369" s="92">
        <v>67</v>
      </c>
      <c r="K369" s="56">
        <v>495</v>
      </c>
    </row>
    <row r="370" spans="1:11" ht="15" x14ac:dyDescent="0.25">
      <c r="A370" s="24"/>
      <c r="B370" s="16"/>
      <c r="C370" s="11"/>
      <c r="D370" s="7" t="s">
        <v>23</v>
      </c>
      <c r="E370" s="124" t="s">
        <v>72</v>
      </c>
      <c r="F370" s="113">
        <v>60</v>
      </c>
      <c r="G370" s="114">
        <v>5</v>
      </c>
      <c r="H370" s="114">
        <v>2</v>
      </c>
      <c r="I370" s="114">
        <v>30</v>
      </c>
      <c r="J370" s="114">
        <v>146</v>
      </c>
      <c r="K370" s="115" t="s">
        <v>35</v>
      </c>
    </row>
    <row r="371" spans="1:11" ht="15" x14ac:dyDescent="0.25">
      <c r="A371" s="24"/>
      <c r="B371" s="16"/>
      <c r="C371" s="11"/>
      <c r="D371" s="7" t="s">
        <v>24</v>
      </c>
      <c r="E371" s="91" t="s">
        <v>53</v>
      </c>
      <c r="F371" s="113">
        <v>100</v>
      </c>
      <c r="G371" s="114">
        <v>0</v>
      </c>
      <c r="H371" s="114">
        <v>0</v>
      </c>
      <c r="I371" s="114">
        <v>10</v>
      </c>
      <c r="J371" s="114">
        <v>55</v>
      </c>
      <c r="K371" s="115">
        <v>82</v>
      </c>
    </row>
    <row r="372" spans="1:11" ht="15" x14ac:dyDescent="0.25">
      <c r="A372" s="24"/>
      <c r="B372" s="16"/>
      <c r="C372" s="11"/>
      <c r="D372" s="139"/>
      <c r="E372" s="136"/>
      <c r="F372" s="130"/>
      <c r="G372" s="131"/>
      <c r="H372" s="131"/>
      <c r="I372" s="131"/>
      <c r="J372" s="131"/>
      <c r="K372" s="132"/>
    </row>
    <row r="373" spans="1:11" ht="15" x14ac:dyDescent="0.25">
      <c r="A373" s="24"/>
      <c r="B373" s="16"/>
      <c r="C373" s="11"/>
      <c r="D373" s="6"/>
      <c r="E373" s="40"/>
      <c r="F373" s="41"/>
      <c r="G373" s="94"/>
      <c r="H373" s="94"/>
      <c r="I373" s="94"/>
      <c r="J373" s="94"/>
      <c r="K373" s="42"/>
    </row>
    <row r="374" spans="1:11" ht="15" x14ac:dyDescent="0.25">
      <c r="A374" s="25"/>
      <c r="B374" s="18"/>
      <c r="C374" s="8"/>
      <c r="D374" s="19" t="s">
        <v>33</v>
      </c>
      <c r="E374" s="9"/>
      <c r="F374" s="20">
        <f>SUM(F367:F373)</f>
        <v>560</v>
      </c>
      <c r="G374" s="90">
        <f t="shared" ref="G374:J374" si="107">SUM(G367:G373)</f>
        <v>13</v>
      </c>
      <c r="H374" s="90">
        <f t="shared" si="107"/>
        <v>10</v>
      </c>
      <c r="I374" s="90">
        <f t="shared" si="107"/>
        <v>90</v>
      </c>
      <c r="J374" s="90">
        <f t="shared" si="107"/>
        <v>470</v>
      </c>
      <c r="K374" s="26"/>
    </row>
    <row r="375" spans="1:11" ht="15" x14ac:dyDescent="0.25">
      <c r="A375" s="27">
        <f>A367</f>
        <v>4</v>
      </c>
      <c r="B375" s="14">
        <f>B367</f>
        <v>5</v>
      </c>
      <c r="C375" s="10" t="s">
        <v>25</v>
      </c>
      <c r="D375" s="7" t="s">
        <v>26</v>
      </c>
      <c r="E375" s="40"/>
      <c r="F375" s="41"/>
      <c r="G375" s="94"/>
      <c r="H375" s="94"/>
      <c r="I375" s="94"/>
      <c r="J375" s="94"/>
      <c r="K375" s="42"/>
    </row>
    <row r="376" spans="1:11" ht="15" x14ac:dyDescent="0.25">
      <c r="A376" s="24"/>
      <c r="B376" s="16"/>
      <c r="C376" s="11"/>
      <c r="D376" s="7" t="s">
        <v>27</v>
      </c>
      <c r="E376" s="125" t="s">
        <v>108</v>
      </c>
      <c r="F376" s="126">
        <v>200</v>
      </c>
      <c r="G376" s="127">
        <v>5</v>
      </c>
      <c r="H376" s="127">
        <v>11</v>
      </c>
      <c r="I376" s="127">
        <v>32</v>
      </c>
      <c r="J376" s="127">
        <v>136</v>
      </c>
      <c r="K376" s="128">
        <v>100</v>
      </c>
    </row>
    <row r="377" spans="1:11" ht="15" x14ac:dyDescent="0.25">
      <c r="A377" s="24"/>
      <c r="B377" s="16"/>
      <c r="C377" s="11"/>
      <c r="D377" s="7" t="s">
        <v>28</v>
      </c>
      <c r="E377" s="62" t="s">
        <v>39</v>
      </c>
      <c r="F377" s="55">
        <v>240</v>
      </c>
      <c r="G377" s="92">
        <v>21</v>
      </c>
      <c r="H377" s="92">
        <v>17</v>
      </c>
      <c r="I377" s="92">
        <v>25</v>
      </c>
      <c r="J377" s="92">
        <v>334</v>
      </c>
      <c r="K377" s="115">
        <v>328</v>
      </c>
    </row>
    <row r="378" spans="1:11" ht="15" x14ac:dyDescent="0.25">
      <c r="A378" s="24"/>
      <c r="B378" s="16"/>
      <c r="C378" s="11"/>
      <c r="D378" s="7" t="s">
        <v>29</v>
      </c>
      <c r="E378" s="85"/>
      <c r="F378" s="52"/>
      <c r="G378" s="92"/>
      <c r="H378" s="92"/>
      <c r="I378" s="92"/>
      <c r="J378" s="92"/>
      <c r="K378" s="51"/>
    </row>
    <row r="379" spans="1:11" ht="15" x14ac:dyDescent="0.25">
      <c r="A379" s="24"/>
      <c r="B379" s="16"/>
      <c r="C379" s="11"/>
      <c r="D379" s="7" t="s">
        <v>30</v>
      </c>
      <c r="E379" s="50" t="s">
        <v>79</v>
      </c>
      <c r="F379" s="52">
        <v>200</v>
      </c>
      <c r="G379" s="92">
        <v>0</v>
      </c>
      <c r="H379" s="92">
        <v>0</v>
      </c>
      <c r="I379" s="92">
        <v>14</v>
      </c>
      <c r="J379" s="92">
        <v>40</v>
      </c>
      <c r="K379" s="53">
        <v>457</v>
      </c>
    </row>
    <row r="380" spans="1:11" ht="15" x14ac:dyDescent="0.25">
      <c r="A380" s="24"/>
      <c r="B380" s="16"/>
      <c r="C380" s="11"/>
      <c r="D380" s="7" t="s">
        <v>31</v>
      </c>
      <c r="E380" s="54" t="s">
        <v>46</v>
      </c>
      <c r="F380" s="66">
        <v>40</v>
      </c>
      <c r="G380" s="92">
        <v>3</v>
      </c>
      <c r="H380" s="92">
        <v>1</v>
      </c>
      <c r="I380" s="92">
        <v>20</v>
      </c>
      <c r="J380" s="92">
        <v>96</v>
      </c>
      <c r="K380" s="78" t="s">
        <v>35</v>
      </c>
    </row>
    <row r="381" spans="1:11" ht="15" x14ac:dyDescent="0.25">
      <c r="A381" s="24"/>
      <c r="B381" s="16"/>
      <c r="C381" s="11"/>
      <c r="D381" s="7" t="s">
        <v>32</v>
      </c>
      <c r="E381" s="54" t="s">
        <v>49</v>
      </c>
      <c r="F381" s="66">
        <v>20</v>
      </c>
      <c r="G381" s="89">
        <v>2</v>
      </c>
      <c r="H381" s="89">
        <v>1</v>
      </c>
      <c r="I381" s="89">
        <v>10</v>
      </c>
      <c r="J381" s="92">
        <v>50</v>
      </c>
      <c r="K381" s="78" t="s">
        <v>35</v>
      </c>
    </row>
    <row r="382" spans="1:11" ht="15" x14ac:dyDescent="0.25">
      <c r="A382" s="24"/>
      <c r="B382" s="16"/>
      <c r="C382" s="11"/>
      <c r="D382" s="7" t="s">
        <v>24</v>
      </c>
      <c r="E382" s="91" t="s">
        <v>53</v>
      </c>
      <c r="F382" s="113">
        <v>100</v>
      </c>
      <c r="G382" s="114">
        <v>0</v>
      </c>
      <c r="H382" s="114">
        <v>0</v>
      </c>
      <c r="I382" s="114">
        <v>10</v>
      </c>
      <c r="J382" s="114">
        <v>55</v>
      </c>
      <c r="K382" s="115">
        <v>82</v>
      </c>
    </row>
    <row r="383" spans="1:11" ht="15" x14ac:dyDescent="0.25">
      <c r="A383" s="24"/>
      <c r="B383" s="16"/>
      <c r="C383" s="11"/>
      <c r="D383" s="6"/>
      <c r="E383" s="40"/>
      <c r="F383" s="41"/>
      <c r="G383" s="94"/>
      <c r="H383" s="94"/>
      <c r="I383" s="94"/>
      <c r="J383" s="94"/>
      <c r="K383" s="42"/>
    </row>
    <row r="384" spans="1:11" ht="15" x14ac:dyDescent="0.25">
      <c r="A384" s="25"/>
      <c r="B384" s="18"/>
      <c r="C384" s="8"/>
      <c r="D384" s="19" t="s">
        <v>33</v>
      </c>
      <c r="E384" s="12"/>
      <c r="F384" s="20">
        <f>SUM(F375:F383)</f>
        <v>800</v>
      </c>
      <c r="G384" s="90">
        <f t="shared" ref="G384:J384" si="108">SUM(G375:G383)</f>
        <v>31</v>
      </c>
      <c r="H384" s="90">
        <f t="shared" si="108"/>
        <v>30</v>
      </c>
      <c r="I384" s="90">
        <f t="shared" si="108"/>
        <v>111</v>
      </c>
      <c r="J384" s="90">
        <f t="shared" si="108"/>
        <v>711</v>
      </c>
      <c r="K384" s="26"/>
    </row>
    <row r="385" spans="1:11" ht="15.75" thickBot="1" x14ac:dyDescent="0.25">
      <c r="A385" s="30">
        <f>A367</f>
        <v>4</v>
      </c>
      <c r="B385" s="31">
        <f>B367</f>
        <v>5</v>
      </c>
      <c r="C385" s="145" t="s">
        <v>4</v>
      </c>
      <c r="D385" s="146"/>
      <c r="E385" s="32"/>
      <c r="F385" s="33">
        <f>F374+F384</f>
        <v>1360</v>
      </c>
      <c r="G385" s="93">
        <f t="shared" ref="G385:J385" si="109">G374+G384</f>
        <v>44</v>
      </c>
      <c r="H385" s="93">
        <f t="shared" si="109"/>
        <v>40</v>
      </c>
      <c r="I385" s="93">
        <f t="shared" si="109"/>
        <v>201</v>
      </c>
      <c r="J385" s="93">
        <f t="shared" si="109"/>
        <v>1181</v>
      </c>
      <c r="K385" s="33"/>
    </row>
    <row r="386" spans="1:11" ht="13.5" thickBot="1" x14ac:dyDescent="0.25">
      <c r="A386" s="28"/>
      <c r="B386" s="29"/>
      <c r="C386" s="144" t="s">
        <v>5</v>
      </c>
      <c r="D386" s="144"/>
      <c r="E386" s="144"/>
      <c r="F386" s="12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1231.25</v>
      </c>
      <c r="G386" s="10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45.85</v>
      </c>
      <c r="H386" s="10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44.5</v>
      </c>
      <c r="I386" s="10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177.65</v>
      </c>
      <c r="J386" s="10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1266.4000000000001</v>
      </c>
      <c r="K386" s="35"/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2025-04-10T10:40:50Z</dcterms:modified>
</cp:coreProperties>
</file>